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2- Febrero 2025/"/>
    </mc:Choice>
  </mc:AlternateContent>
  <xr:revisionPtr revIDLastSave="0" documentId="8_{5770DD14-4D57-4178-BCE0-020D20196044}" xr6:coauthVersionLast="47" xr6:coauthVersionMax="47" xr10:uidLastSave="{00000000-0000-0000-0000-000000000000}"/>
  <bookViews>
    <workbookView xWindow="-120" yWindow="-120" windowWidth="20730" windowHeight="11160" activeTab="1" xr2:uid="{EE4DAC8C-22EA-4615-8D6D-A93D35C8FF7D}"/>
  </bookViews>
  <sheets>
    <sheet name="Hoja1" sheetId="16" r:id="rId1"/>
    <sheet name="FEBRERO 2025" sheetId="15" r:id="rId2"/>
  </sheets>
  <definedNames>
    <definedName name="_xlnm._FilterDatabase" localSheetId="1" hidden="1">'FEBRERO 2025'!$B$7:$J$34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5" l="1"/>
  <c r="H8" i="15"/>
  <c r="H9" i="15"/>
  <c r="H12" i="15"/>
  <c r="H13" i="15"/>
  <c r="H14" i="15"/>
  <c r="H23" i="15"/>
  <c r="H10" i="15"/>
  <c r="H34" i="15"/>
  <c r="H28" i="15"/>
  <c r="H18" i="15"/>
  <c r="H17" i="15"/>
  <c r="H19" i="15"/>
  <c r="H15" i="15"/>
  <c r="H16" i="15"/>
  <c r="H20" i="15"/>
  <c r="H21" i="15"/>
  <c r="H22" i="15"/>
  <c r="H24" i="15"/>
  <c r="H29" i="15"/>
  <c r="H30" i="15"/>
  <c r="H31" i="15"/>
  <c r="H32" i="15"/>
  <c r="H33" i="15"/>
  <c r="H25" i="15"/>
  <c r="H27" i="15"/>
  <c r="H35" i="15" l="1"/>
  <c r="F35" i="15" s="1"/>
</calcChain>
</file>

<file path=xl/sharedStrings.xml><?xml version="1.0" encoding="utf-8"?>
<sst xmlns="http://schemas.openxmlformats.org/spreadsheetml/2006/main" count="207" uniqueCount="105">
  <si>
    <t xml:space="preserve">     INSTITUTO DE INNOVACION EN BIOTECNOLOGIA E INDUSTRIA 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</si>
  <si>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</si>
  <si>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</si>
  <si>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</si>
  <si>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</si>
  <si>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</si>
  <si>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</si>
  <si>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</si>
  <si>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</si>
  <si>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N/A</t>
  </si>
  <si>
    <t>Nelson Johnson</t>
  </si>
  <si>
    <t>Enc. Financiero</t>
  </si>
  <si>
    <t xml:space="preserve">COMPLETADO </t>
  </si>
  <si>
    <t>Preparado por:</t>
  </si>
  <si>
    <t>TOTAL</t>
  </si>
  <si>
    <t>Suplidor</t>
  </si>
  <si>
    <t>PASTELERIA Y PANADERIA LOS TRIGALES SRL</t>
  </si>
  <si>
    <t>Adquisición de refrigerio a requerimiento para el personal de la institución.</t>
  </si>
  <si>
    <t>B150000536</t>
  </si>
  <si>
    <t>18/02/2025</t>
  </si>
  <si>
    <t>LABORATORIOS ORBIS S A</t>
  </si>
  <si>
    <t>Compra de agua desmineralizaada para uso de los laboratoriios y el cebice de la institución.</t>
  </si>
  <si>
    <t>B15003670</t>
  </si>
  <si>
    <t>LABORATORIO QUIMICO DOMINICANO SA</t>
  </si>
  <si>
    <t>Adquisición de agua destilada para los laboratorios.</t>
  </si>
  <si>
    <t>B15000324</t>
  </si>
  <si>
    <t>Adquisición de picadera para la institución en capacitación del personal.</t>
  </si>
  <si>
    <t>B150000534</t>
  </si>
  <si>
    <t>18-02-2025</t>
  </si>
  <si>
    <t>EVENTS AND CATERING BY DULCE ENCARNACION</t>
  </si>
  <si>
    <t>Servicio de catering para compartir navideño con los colaboradores de la institución.</t>
  </si>
  <si>
    <t>B1500000052</t>
  </si>
  <si>
    <t>21-02-2025</t>
  </si>
  <si>
    <t>PLANETA AZUL</t>
  </si>
  <si>
    <t>Compra de botellones de agua.</t>
  </si>
  <si>
    <t>E4500005734</t>
  </si>
  <si>
    <t>E4500006454</t>
  </si>
  <si>
    <t>E4500008102</t>
  </si>
  <si>
    <t>E4500080114</t>
  </si>
  <si>
    <t>B1500000534</t>
  </si>
  <si>
    <t>21-02-2026</t>
  </si>
  <si>
    <t>21-02-2027</t>
  </si>
  <si>
    <t>21-02-2028</t>
  </si>
  <si>
    <t>EDITORA DEL CARIBE</t>
  </si>
  <si>
    <t>Renovación de suscripción anual de periódico para uso de la institución por un periodo de doce meses.</t>
  </si>
  <si>
    <t>B1500006121</t>
  </si>
  <si>
    <t>Registro(s)</t>
  </si>
  <si>
    <t>Total</t>
  </si>
  <si>
    <t>E450000011</t>
  </si>
  <si>
    <t>BDC SERRALLES S R L</t>
  </si>
  <si>
    <t>B15060474</t>
  </si>
  <si>
    <t>AYUNTAMIENTO DEL DISTRITO NACIONAL</t>
  </si>
  <si>
    <t>E450000057</t>
  </si>
  <si>
    <t>MARCEL SOLUTION SRL</t>
  </si>
  <si>
    <t>RGH DOMINICANA SRL</t>
  </si>
  <si>
    <t>B15000424</t>
  </si>
  <si>
    <t>PUBLICOM SRL</t>
  </si>
  <si>
    <t>B15000997</t>
  </si>
  <si>
    <t>FL BETANCES &amp; ASOCIADOS SRL</t>
  </si>
  <si>
    <t>E450001406</t>
  </si>
  <si>
    <t>DISTRIBUIDORES INTERNACIONALES DE PETROLEO S A</t>
  </si>
  <si>
    <t>B150000276</t>
  </si>
  <si>
    <t>JCP SERVICIOS DE PROTECCION CONTRA INCENDIOS SRL</t>
  </si>
  <si>
    <t>B150000050</t>
  </si>
  <si>
    <t>INVERSIONES DELECA SRL</t>
  </si>
  <si>
    <t>INVERSIONES FURO EIRL</t>
  </si>
  <si>
    <t>B15000231</t>
  </si>
  <si>
    <t>ORGANISMO DOMINICANO DE ACREDITACION</t>
  </si>
  <si>
    <t>E45009488</t>
  </si>
  <si>
    <t>E45009487</t>
  </si>
  <si>
    <t>EDESUR DOMINICANA S A</t>
  </si>
  <si>
    <t>E45011902</t>
  </si>
  <si>
    <t>E45010992</t>
  </si>
  <si>
    <t>ALTICE DOMINICANA S A</t>
  </si>
  <si>
    <t>E450002951</t>
  </si>
  <si>
    <t>E450002950</t>
  </si>
  <si>
    <t>Descuento</t>
  </si>
  <si>
    <t>Referencia</t>
  </si>
  <si>
    <t>Fecha</t>
  </si>
  <si>
    <t>Docmto</t>
  </si>
  <si>
    <t>Número</t>
  </si>
  <si>
    <t>Proveedor</t>
  </si>
  <si>
    <t>Código</t>
  </si>
  <si>
    <t>De 01-feb.-2025 Al 28-feb.-2025</t>
  </si>
  <si>
    <t>Adquisición de material gastable para reposición de almacen de la institución.</t>
  </si>
  <si>
    <t>B1500000136</t>
  </si>
  <si>
    <t>Adquisición de manteles para la institución.</t>
  </si>
  <si>
    <t>Servcio de mantenimiento y llenado de extintores.</t>
  </si>
  <si>
    <t>Pago por compra de tickets de combustible.</t>
  </si>
  <si>
    <t>Compra de licencia microsoft business 365 por 12 meses.</t>
  </si>
  <si>
    <t>Pago por servicio de edición y manejo de redes sociales.</t>
  </si>
  <si>
    <t>Adquisición de reactivos para la institución.</t>
  </si>
  <si>
    <t>Pago mantenimiento sistema Symasoft.</t>
  </si>
  <si>
    <t>Compra de material gastable de laboratorio para reposición de almacén de la institución.</t>
  </si>
  <si>
    <t>B1500000235</t>
  </si>
  <si>
    <t>Pago de facturas servicio telefónico correspondiente a los meses de Diciembre 2024  y Enero 2025.</t>
  </si>
  <si>
    <t>Pago por servicios de energía eléctrica del mes de diciembre 2024.</t>
  </si>
  <si>
    <t>Pago por acuerdo interinstitucional para revisión documental in situ y revisión del PAC por parte del  Organismo Dominicano de Acreditación.</t>
  </si>
  <si>
    <t>Pago recogida de basura  del mes de febrero 2025.</t>
  </si>
  <si>
    <t>Ashley Mariel Suárez Ángeles</t>
  </si>
  <si>
    <t>Pago energía eléctrica correspondiente al mes de Noviembre 2024.</t>
  </si>
  <si>
    <t>24-02-2025</t>
  </si>
  <si>
    <t>PAGOS REALIZADOS A SUPLIDOR</t>
  </si>
  <si>
    <t>MES DE FEBRERO  2025</t>
  </si>
  <si>
    <t>RNC 430000167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</si>
</sst>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0" fontId="0" fillId="0" borderId="5" xfId="0" applyBorder="1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14" fontId="0" fillId="0" borderId="1" xfId="0" applyNumberFormat="1" applyBorder="1"/>
    <xf numFmtId="4" fontId="0" fillId="0" borderId="5" xfId="0" applyNumberFormat="1" applyBorder="1"/>
    <xf numFmtId="4" fontId="2" fillId="0" borderId="0" xfId="0" applyNumberFormat="1" applyFont="1" applyAlignment="1">
      <alignment horizontal="right" vertical="center" wrapText="1"/>
    </xf>
    <xf numFmtId="0" fontId="0" fillId="0" borderId="6" xfId="0" applyBorder="1" applyAlignment="1">
      <alignment wrapText="1"/>
    </xf>
    <xf numFmtId="4" fontId="0" fillId="0" borderId="5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Millares 2" xfId="3" xr:uid="{76EC57E1-2F8D-4FDE-9E87-9D6720A09367}"/>
    <cellStyle name="Normal" xfId="0" builtinId="0"/>
    <cellStyle name="Normal 2" xfId="5" xr:uid="{D1C776E8-9144-42C7-8C20-3B44DE7E5231}"/>
    <cellStyle name="Normal 3" xfId="1" xr:uid="{04FCF9A9-DD58-493A-A52C-5A444399EB11}"/>
    <cellStyle name="Normal 3 2" xfId="4" xr:uid="{0CE2C484-49EF-48B6-9009-FE0CC3D9D084}"/>
    <cellStyle name="Normal 4" xfId="2" xr:uid="{2BAAECE4-C85F-4297-BA8C-1AB1EA607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180975</xdr:rowOff>
    </xdr:from>
    <xdr:to>
      <xdr:col>1</xdr:col>
      <xdr:colOff>1406978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A4E8-C069-46FB-B9A7-C408D945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475"/>
          <a:ext cx="133077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CE54-FAFA-41D3-A2DA-E4A30B731FB8}">
  <dimension ref="A1:J24"/>
  <sheetViews>
    <sheetView topLeftCell="A7" zoomScale="85" zoomScaleNormal="85" workbookViewId="0">
      <selection activeCell="D22" sqref="D22"/>
    </sheetView>
  </sheetViews>
  <sheetFormatPr baseColWidth="10" defaultRowHeight="15" x14ac:dyDescent="0.25"/>
  <cols>
    <col min="1" max="1" width="1.28515625" customWidth="1"/>
    <col min="2" max="2" width="11.28515625" customWidth="1"/>
    <col min="3" max="3" width="7.42578125" customWidth="1"/>
    <col min="4" max="4" width="36.7109375" customWidth="1"/>
    <col min="5" max="5" width="12.7109375" customWidth="1"/>
    <col min="6" max="6" width="14.28515625" customWidth="1"/>
    <col min="7" max="7" width="17.28515625" customWidth="1"/>
    <col min="8" max="8" width="15" customWidth="1"/>
    <col min="9" max="9" width="16.42578125" customWidth="1"/>
  </cols>
  <sheetData>
    <row r="1" spans="1:10" x14ac:dyDescent="0.25">
      <c r="A1" t="s">
        <v>83</v>
      </c>
    </row>
    <row r="2" spans="1:10" x14ac:dyDescent="0.25">
      <c r="B2" t="s">
        <v>82</v>
      </c>
      <c r="C2" t="s">
        <v>81</v>
      </c>
      <c r="E2" t="s">
        <v>80</v>
      </c>
      <c r="F2" t="s">
        <v>79</v>
      </c>
      <c r="G2" t="s">
        <v>78</v>
      </c>
      <c r="H2" t="s">
        <v>77</v>
      </c>
      <c r="I2" t="s">
        <v>76</v>
      </c>
      <c r="J2" t="s">
        <v>47</v>
      </c>
    </row>
    <row r="3" spans="1:10" x14ac:dyDescent="0.25">
      <c r="B3">
        <v>106</v>
      </c>
      <c r="C3" t="s">
        <v>70</v>
      </c>
      <c r="E3">
        <v>619</v>
      </c>
      <c r="F3">
        <v>58</v>
      </c>
      <c r="G3" s="28">
        <v>45692</v>
      </c>
      <c r="H3" t="s">
        <v>75</v>
      </c>
      <c r="J3" s="21">
        <v>753199.73</v>
      </c>
    </row>
    <row r="4" spans="1:10" x14ac:dyDescent="0.25">
      <c r="H4" t="s">
        <v>74</v>
      </c>
      <c r="J4" s="21">
        <v>136102.49</v>
      </c>
    </row>
    <row r="5" spans="1:10" x14ac:dyDescent="0.25">
      <c r="I5">
        <v>0</v>
      </c>
      <c r="J5" s="21">
        <v>889302.22</v>
      </c>
    </row>
    <row r="6" spans="1:10" x14ac:dyDescent="0.25">
      <c r="B6">
        <v>285</v>
      </c>
      <c r="C6" t="s">
        <v>73</v>
      </c>
      <c r="E6">
        <v>621</v>
      </c>
      <c r="F6">
        <v>59</v>
      </c>
      <c r="G6" s="28">
        <v>45692</v>
      </c>
      <c r="H6" t="s">
        <v>72</v>
      </c>
      <c r="J6" s="21">
        <v>52255.57</v>
      </c>
    </row>
    <row r="7" spans="1:10" x14ac:dyDescent="0.25">
      <c r="H7" t="s">
        <v>71</v>
      </c>
      <c r="J7" s="21">
        <v>52255.57</v>
      </c>
    </row>
    <row r="8" spans="1:10" x14ac:dyDescent="0.25">
      <c r="I8">
        <v>0</v>
      </c>
      <c r="J8" s="21">
        <v>104511.14</v>
      </c>
    </row>
    <row r="9" spans="1:10" x14ac:dyDescent="0.25">
      <c r="B9">
        <v>106</v>
      </c>
      <c r="C9" t="s">
        <v>70</v>
      </c>
      <c r="E9">
        <v>633</v>
      </c>
      <c r="F9">
        <v>81</v>
      </c>
      <c r="G9" s="28">
        <v>45698</v>
      </c>
      <c r="H9" t="s">
        <v>69</v>
      </c>
      <c r="J9" s="21">
        <v>682588.31</v>
      </c>
    </row>
    <row r="10" spans="1:10" x14ac:dyDescent="0.25">
      <c r="H10" t="s">
        <v>68</v>
      </c>
      <c r="J10" s="21">
        <v>131172.29</v>
      </c>
    </row>
    <row r="11" spans="1:10" x14ac:dyDescent="0.25">
      <c r="I11">
        <v>0</v>
      </c>
      <c r="J11" s="21">
        <v>813760.6</v>
      </c>
    </row>
    <row r="12" spans="1:10" x14ac:dyDescent="0.25">
      <c r="B12">
        <v>289</v>
      </c>
      <c r="C12" t="s">
        <v>67</v>
      </c>
      <c r="E12">
        <v>634</v>
      </c>
      <c r="F12">
        <v>126</v>
      </c>
      <c r="G12" s="28">
        <v>45702</v>
      </c>
      <c r="H12" t="s">
        <v>66</v>
      </c>
      <c r="J12" s="21">
        <v>295600</v>
      </c>
    </row>
    <row r="13" spans="1:10" x14ac:dyDescent="0.25">
      <c r="B13">
        <v>91</v>
      </c>
      <c r="C13" s="29" t="s">
        <v>16</v>
      </c>
      <c r="D13" s="29"/>
      <c r="E13" s="29">
        <v>622</v>
      </c>
      <c r="F13" s="29">
        <v>157</v>
      </c>
      <c r="G13" s="30">
        <v>45706</v>
      </c>
      <c r="H13" s="29" t="s">
        <v>27</v>
      </c>
      <c r="I13" s="29"/>
      <c r="J13" s="31">
        <v>76803.460000000006</v>
      </c>
    </row>
    <row r="14" spans="1:10" x14ac:dyDescent="0.25">
      <c r="B14">
        <v>413</v>
      </c>
      <c r="C14" t="s">
        <v>65</v>
      </c>
      <c r="E14">
        <v>623</v>
      </c>
      <c r="F14">
        <v>154</v>
      </c>
      <c r="G14" s="28">
        <v>45706</v>
      </c>
      <c r="H14">
        <v>145</v>
      </c>
      <c r="J14" s="21">
        <v>3590.39</v>
      </c>
    </row>
    <row r="15" spans="1:10" x14ac:dyDescent="0.25">
      <c r="B15">
        <v>308</v>
      </c>
      <c r="C15" t="s">
        <v>64</v>
      </c>
      <c r="E15">
        <v>624</v>
      </c>
      <c r="F15">
        <v>150</v>
      </c>
      <c r="G15" s="28">
        <v>45706</v>
      </c>
      <c r="H15" t="s">
        <v>63</v>
      </c>
      <c r="J15" s="21">
        <v>88500</v>
      </c>
    </row>
    <row r="16" spans="1:10" x14ac:dyDescent="0.25">
      <c r="B16">
        <v>419</v>
      </c>
      <c r="C16" t="s">
        <v>62</v>
      </c>
      <c r="E16">
        <v>625</v>
      </c>
      <c r="F16">
        <v>161</v>
      </c>
      <c r="G16" s="28">
        <v>45706</v>
      </c>
      <c r="H16" t="s">
        <v>61</v>
      </c>
      <c r="J16" s="21">
        <v>47996.5</v>
      </c>
    </row>
    <row r="17" spans="2:10" x14ac:dyDescent="0.25">
      <c r="B17">
        <v>330</v>
      </c>
      <c r="C17" t="s">
        <v>60</v>
      </c>
      <c r="E17">
        <v>626</v>
      </c>
      <c r="F17">
        <v>136</v>
      </c>
      <c r="G17" s="28">
        <v>45706</v>
      </c>
      <c r="H17" t="s">
        <v>59</v>
      </c>
      <c r="J17" s="21">
        <v>800000</v>
      </c>
    </row>
    <row r="18" spans="2:10" x14ac:dyDescent="0.25">
      <c r="B18">
        <v>418</v>
      </c>
      <c r="C18" t="s">
        <v>58</v>
      </c>
      <c r="E18">
        <v>627</v>
      </c>
      <c r="F18">
        <v>144</v>
      </c>
      <c r="G18" s="28">
        <v>45706</v>
      </c>
      <c r="H18" t="s">
        <v>57</v>
      </c>
      <c r="J18" s="21">
        <v>453980</v>
      </c>
    </row>
    <row r="19" spans="2:10" x14ac:dyDescent="0.25">
      <c r="B19">
        <v>297</v>
      </c>
      <c r="C19" t="s">
        <v>56</v>
      </c>
      <c r="E19">
        <v>628</v>
      </c>
      <c r="F19">
        <v>52</v>
      </c>
      <c r="G19" s="28">
        <v>45706</v>
      </c>
      <c r="H19" t="s">
        <v>55</v>
      </c>
      <c r="J19" s="21">
        <v>91922</v>
      </c>
    </row>
    <row r="20" spans="2:10" x14ac:dyDescent="0.25">
      <c r="B20">
        <v>179</v>
      </c>
      <c r="C20" t="s">
        <v>54</v>
      </c>
      <c r="E20">
        <v>632</v>
      </c>
      <c r="F20">
        <v>163</v>
      </c>
      <c r="G20" s="28">
        <v>45706</v>
      </c>
      <c r="H20">
        <v>235</v>
      </c>
      <c r="J20" s="21">
        <v>25252</v>
      </c>
    </row>
    <row r="21" spans="2:10" x14ac:dyDescent="0.25">
      <c r="B21">
        <v>108</v>
      </c>
      <c r="C21" t="s">
        <v>53</v>
      </c>
      <c r="E21">
        <v>631</v>
      </c>
      <c r="F21">
        <v>165</v>
      </c>
      <c r="G21" s="28">
        <v>45707</v>
      </c>
      <c r="H21" t="s">
        <v>52</v>
      </c>
      <c r="J21" s="21">
        <v>6000</v>
      </c>
    </row>
    <row r="22" spans="2:10" x14ac:dyDescent="0.25">
      <c r="B22">
        <v>114</v>
      </c>
      <c r="C22" t="s">
        <v>51</v>
      </c>
      <c r="E22">
        <v>630</v>
      </c>
      <c r="F22">
        <v>187</v>
      </c>
      <c r="G22" s="28">
        <v>45708</v>
      </c>
      <c r="H22" t="s">
        <v>50</v>
      </c>
      <c r="J22" s="21">
        <v>7043</v>
      </c>
    </row>
    <row r="23" spans="2:10" x14ac:dyDescent="0.25">
      <c r="B23">
        <v>34</v>
      </c>
      <c r="C23" t="s">
        <v>49</v>
      </c>
      <c r="E23">
        <v>629</v>
      </c>
      <c r="F23">
        <v>208</v>
      </c>
      <c r="G23" s="28">
        <v>45712</v>
      </c>
      <c r="H23" t="s">
        <v>48</v>
      </c>
      <c r="J23" s="21">
        <v>145533.99</v>
      </c>
    </row>
    <row r="24" spans="2:10" x14ac:dyDescent="0.25">
      <c r="B24" t="s">
        <v>47</v>
      </c>
      <c r="C24">
        <v>15</v>
      </c>
      <c r="D24" t="s">
        <v>46</v>
      </c>
      <c r="I24">
        <v>0</v>
      </c>
      <c r="J24" s="21">
        <v>3849795.3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07A5-4351-477B-95E0-E9DD14975B6E}">
  <sheetPr>
    <pageSetUpPr fitToPage="1"/>
  </sheetPr>
  <dimension ref="B2:N68"/>
  <sheetViews>
    <sheetView tabSelected="1" topLeftCell="A25" zoomScale="73" zoomScaleNormal="73" zoomScaleSheetLayoutView="70" workbookViewId="0">
      <selection activeCell="C8" sqref="C8"/>
    </sheetView>
  </sheetViews>
  <sheetFormatPr baseColWidth="10" defaultRowHeight="15" x14ac:dyDescent="0.25"/>
  <cols>
    <col min="1" max="1" width="7" customWidth="1"/>
    <col min="2" max="2" width="63.42578125" style="1" customWidth="1"/>
    <col min="3" max="3" width="46.28515625" customWidth="1"/>
    <col min="4" max="4" width="34.7109375" customWidth="1"/>
    <col min="5" max="5" width="13.7109375" customWidth="1"/>
    <col min="6" max="6" width="19.28515625" customWidth="1"/>
    <col min="7" max="7" width="10" customWidth="1"/>
    <col min="8" max="8" width="16.7109375" customWidth="1"/>
    <col min="9" max="9" width="15" bestFit="1" customWidth="1"/>
    <col min="10" max="10" width="23.5703125" style="1" customWidth="1"/>
    <col min="13" max="13" width="32.85546875" customWidth="1"/>
  </cols>
  <sheetData>
    <row r="2" spans="2:12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2:12" x14ac:dyDescent="0.25">
      <c r="B3" s="44" t="s">
        <v>102</v>
      </c>
      <c r="C3" s="44"/>
      <c r="D3" s="44"/>
      <c r="E3" s="44"/>
      <c r="F3" s="44"/>
      <c r="G3" s="44"/>
      <c r="H3" s="44"/>
      <c r="I3" s="44"/>
      <c r="J3" s="44"/>
    </row>
    <row r="4" spans="2:12" x14ac:dyDescent="0.25">
      <c r="B4" s="44" t="s">
        <v>103</v>
      </c>
      <c r="C4" s="44"/>
      <c r="D4" s="44"/>
      <c r="E4" s="44"/>
      <c r="F4" s="44"/>
      <c r="G4" s="44"/>
      <c r="H4" s="44"/>
      <c r="I4" s="44"/>
      <c r="J4" s="44"/>
    </row>
    <row r="5" spans="2:12" x14ac:dyDescent="0.25">
      <c r="B5" s="44" t="s">
        <v>104</v>
      </c>
      <c r="C5" s="44"/>
      <c r="D5" s="44"/>
      <c r="E5" s="44"/>
      <c r="F5" s="44"/>
      <c r="G5" s="44"/>
      <c r="H5" s="44"/>
      <c r="I5" s="44"/>
      <c r="J5" s="44"/>
    </row>
    <row r="6" spans="2:12" x14ac:dyDescent="0.25">
      <c r="C6" s="2"/>
      <c r="D6" s="2"/>
    </row>
    <row r="7" spans="2:12" ht="64.5" customHeight="1" x14ac:dyDescent="0.25">
      <c r="B7" s="7" t="s">
        <v>15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</row>
    <row r="8" spans="2:12" ht="64.5" customHeight="1" x14ac:dyDescent="0.25">
      <c r="B8" s="38" t="s">
        <v>73</v>
      </c>
      <c r="C8" s="39" t="s">
        <v>95</v>
      </c>
      <c r="D8" s="22" t="s">
        <v>72</v>
      </c>
      <c r="E8" s="32">
        <v>45692</v>
      </c>
      <c r="F8" s="22" t="s">
        <v>72</v>
      </c>
      <c r="G8" s="7"/>
      <c r="H8" s="5" t="str">
        <f t="shared" ref="H8:H25" si="0">+F8</f>
        <v>E45010992</v>
      </c>
      <c r="I8" s="5" t="s">
        <v>9</v>
      </c>
      <c r="J8" s="4" t="s">
        <v>12</v>
      </c>
    </row>
    <row r="9" spans="2:12" ht="64.5" customHeight="1" x14ac:dyDescent="0.25">
      <c r="B9" s="38" t="s">
        <v>73</v>
      </c>
      <c r="C9" s="39" t="s">
        <v>95</v>
      </c>
      <c r="D9" s="22" t="s">
        <v>71</v>
      </c>
      <c r="E9" s="32">
        <v>45692</v>
      </c>
      <c r="F9" s="22" t="s">
        <v>71</v>
      </c>
      <c r="G9" s="7"/>
      <c r="H9" s="5" t="str">
        <f t="shared" si="0"/>
        <v>E45011902</v>
      </c>
      <c r="I9" s="5" t="s">
        <v>9</v>
      </c>
      <c r="J9" s="4" t="s">
        <v>12</v>
      </c>
    </row>
    <row r="10" spans="2:12" ht="64.5" customHeight="1" x14ac:dyDescent="0.25">
      <c r="B10" s="38" t="s">
        <v>70</v>
      </c>
      <c r="C10" s="39" t="s">
        <v>100</v>
      </c>
      <c r="D10" s="22" t="s">
        <v>75</v>
      </c>
      <c r="E10" s="32">
        <v>45692</v>
      </c>
      <c r="F10" s="24">
        <v>753199.73</v>
      </c>
      <c r="G10" s="7"/>
      <c r="H10" s="5">
        <f t="shared" si="0"/>
        <v>753199.73</v>
      </c>
      <c r="I10" s="5" t="s">
        <v>9</v>
      </c>
      <c r="J10" s="4" t="s">
        <v>12</v>
      </c>
    </row>
    <row r="11" spans="2:12" ht="64.5" customHeight="1" x14ac:dyDescent="0.25">
      <c r="B11" s="38" t="s">
        <v>70</v>
      </c>
      <c r="C11" s="39" t="s">
        <v>100</v>
      </c>
      <c r="D11" s="22" t="s">
        <v>74</v>
      </c>
      <c r="E11" s="32">
        <v>45692</v>
      </c>
      <c r="F11" s="24">
        <v>136102.49</v>
      </c>
      <c r="G11" s="7"/>
      <c r="H11" s="5">
        <f t="shared" si="0"/>
        <v>136102.49</v>
      </c>
      <c r="I11" s="5" t="s">
        <v>9</v>
      </c>
      <c r="J11" s="4" t="s">
        <v>12</v>
      </c>
    </row>
    <row r="12" spans="2:12" ht="64.5" customHeight="1" x14ac:dyDescent="0.25">
      <c r="B12" s="38" t="s">
        <v>70</v>
      </c>
      <c r="C12" s="39" t="s">
        <v>96</v>
      </c>
      <c r="D12" s="22" t="s">
        <v>69</v>
      </c>
      <c r="E12" s="32">
        <v>45698</v>
      </c>
      <c r="F12" s="24">
        <v>682588.31</v>
      </c>
      <c r="G12" s="7"/>
      <c r="H12" s="5">
        <f t="shared" si="0"/>
        <v>682588.31</v>
      </c>
      <c r="I12" s="5" t="s">
        <v>9</v>
      </c>
      <c r="J12" s="4" t="s">
        <v>12</v>
      </c>
    </row>
    <row r="13" spans="2:12" ht="64.5" customHeight="1" x14ac:dyDescent="0.25">
      <c r="B13" s="38" t="s">
        <v>70</v>
      </c>
      <c r="C13" s="39" t="s">
        <v>96</v>
      </c>
      <c r="D13" s="22" t="s">
        <v>68</v>
      </c>
      <c r="E13" s="32">
        <v>45698</v>
      </c>
      <c r="F13" s="24">
        <v>131172.29</v>
      </c>
      <c r="G13" s="7"/>
      <c r="H13" s="5">
        <f t="shared" si="0"/>
        <v>131172.29</v>
      </c>
      <c r="I13" s="5" t="s">
        <v>9</v>
      </c>
      <c r="J13" s="4" t="s">
        <v>12</v>
      </c>
    </row>
    <row r="14" spans="2:12" ht="64.5" customHeight="1" x14ac:dyDescent="0.25">
      <c r="B14" s="37" t="s">
        <v>67</v>
      </c>
      <c r="C14" s="3" t="s">
        <v>97</v>
      </c>
      <c r="D14" s="22" t="s">
        <v>66</v>
      </c>
      <c r="E14" s="32">
        <v>45702</v>
      </c>
      <c r="F14" s="24">
        <v>295600</v>
      </c>
      <c r="G14" s="7"/>
      <c r="H14" s="5">
        <f t="shared" si="0"/>
        <v>295600</v>
      </c>
      <c r="I14" s="5" t="s">
        <v>9</v>
      </c>
      <c r="J14" s="4" t="s">
        <v>12</v>
      </c>
    </row>
    <row r="15" spans="2:12" ht="64.5" customHeight="1" x14ac:dyDescent="0.25">
      <c r="B15" s="37" t="s">
        <v>60</v>
      </c>
      <c r="C15" s="23" t="s">
        <v>88</v>
      </c>
      <c r="D15" s="22" t="s">
        <v>59</v>
      </c>
      <c r="E15" s="32">
        <v>45706</v>
      </c>
      <c r="F15" s="24">
        <v>800000</v>
      </c>
      <c r="G15" s="5"/>
      <c r="H15" s="24">
        <f t="shared" si="0"/>
        <v>800000</v>
      </c>
      <c r="I15" s="5" t="s">
        <v>9</v>
      </c>
      <c r="J15" s="4" t="s">
        <v>12</v>
      </c>
    </row>
    <row r="16" spans="2:12" ht="60" customHeight="1" x14ac:dyDescent="0.25">
      <c r="B16" s="37" t="s">
        <v>58</v>
      </c>
      <c r="C16" s="23" t="s">
        <v>89</v>
      </c>
      <c r="D16" s="22" t="s">
        <v>57</v>
      </c>
      <c r="E16" s="32">
        <v>45706</v>
      </c>
      <c r="F16" s="24">
        <v>453980</v>
      </c>
      <c r="G16" s="5"/>
      <c r="H16" s="24">
        <f t="shared" si="0"/>
        <v>453980</v>
      </c>
      <c r="I16" s="5" t="s">
        <v>9</v>
      </c>
      <c r="J16" s="4" t="s">
        <v>12</v>
      </c>
      <c r="L16" s="21"/>
    </row>
    <row r="17" spans="2:12" ht="60" customHeight="1" x14ac:dyDescent="0.25">
      <c r="B17" s="37" t="s">
        <v>64</v>
      </c>
      <c r="C17" s="23" t="s">
        <v>86</v>
      </c>
      <c r="D17" s="22" t="s">
        <v>63</v>
      </c>
      <c r="E17" s="32">
        <v>45706</v>
      </c>
      <c r="F17" s="24">
        <v>88500</v>
      </c>
      <c r="G17" s="5"/>
      <c r="H17" s="24">
        <f t="shared" si="0"/>
        <v>88500</v>
      </c>
      <c r="I17" s="5" t="s">
        <v>9</v>
      </c>
      <c r="J17" s="4" t="s">
        <v>12</v>
      </c>
      <c r="L17" s="21"/>
    </row>
    <row r="18" spans="2:12" ht="60" customHeight="1" x14ac:dyDescent="0.25">
      <c r="B18" s="37" t="s">
        <v>65</v>
      </c>
      <c r="C18" s="23" t="s">
        <v>84</v>
      </c>
      <c r="D18" s="22" t="s">
        <v>85</v>
      </c>
      <c r="E18" s="32">
        <v>45706</v>
      </c>
      <c r="F18" s="24">
        <v>3590.39</v>
      </c>
      <c r="G18" s="5"/>
      <c r="H18" s="24">
        <f t="shared" si="0"/>
        <v>3590.39</v>
      </c>
      <c r="I18" s="5" t="s">
        <v>9</v>
      </c>
      <c r="J18" s="4" t="s">
        <v>12</v>
      </c>
      <c r="L18" s="21"/>
    </row>
    <row r="19" spans="2:12" ht="60" customHeight="1" x14ac:dyDescent="0.25">
      <c r="B19" s="37" t="s">
        <v>62</v>
      </c>
      <c r="C19" s="23" t="s">
        <v>87</v>
      </c>
      <c r="D19" s="22" t="s">
        <v>61</v>
      </c>
      <c r="E19" s="32">
        <v>45706</v>
      </c>
      <c r="F19" s="24">
        <v>47996.5</v>
      </c>
      <c r="G19" s="5"/>
      <c r="H19" s="24">
        <f t="shared" si="0"/>
        <v>47996.5</v>
      </c>
      <c r="I19" s="5" t="s">
        <v>9</v>
      </c>
      <c r="J19" s="4" t="s">
        <v>12</v>
      </c>
      <c r="L19" s="21"/>
    </row>
    <row r="20" spans="2:12" ht="60" customHeight="1" x14ac:dyDescent="0.25">
      <c r="B20" s="37" t="s">
        <v>56</v>
      </c>
      <c r="C20" s="23" t="s">
        <v>90</v>
      </c>
      <c r="D20" s="22" t="s">
        <v>55</v>
      </c>
      <c r="E20" s="32">
        <v>45706</v>
      </c>
      <c r="F20" s="24">
        <v>91922</v>
      </c>
      <c r="G20" s="5"/>
      <c r="H20" s="24">
        <f t="shared" si="0"/>
        <v>91922</v>
      </c>
      <c r="I20" s="5" t="s">
        <v>9</v>
      </c>
      <c r="J20" s="4" t="s">
        <v>12</v>
      </c>
      <c r="L20" s="21"/>
    </row>
    <row r="21" spans="2:12" ht="60" customHeight="1" x14ac:dyDescent="0.25">
      <c r="B21" s="37" t="s">
        <v>54</v>
      </c>
      <c r="C21" s="23" t="s">
        <v>91</v>
      </c>
      <c r="D21" s="27" t="s">
        <v>94</v>
      </c>
      <c r="E21" s="32">
        <v>45706</v>
      </c>
      <c r="F21" s="24">
        <v>25252</v>
      </c>
      <c r="G21" s="5"/>
      <c r="H21" s="24">
        <f t="shared" si="0"/>
        <v>25252</v>
      </c>
      <c r="I21" s="5" t="s">
        <v>9</v>
      </c>
      <c r="J21" s="4" t="s">
        <v>12</v>
      </c>
      <c r="L21" s="21"/>
    </row>
    <row r="22" spans="2:12" ht="60" customHeight="1" x14ac:dyDescent="0.25">
      <c r="B22" s="37" t="s">
        <v>53</v>
      </c>
      <c r="C22" s="23" t="s">
        <v>92</v>
      </c>
      <c r="D22" s="22" t="s">
        <v>52</v>
      </c>
      <c r="E22" s="32">
        <v>45707</v>
      </c>
      <c r="F22" s="24">
        <v>6000</v>
      </c>
      <c r="G22" s="5"/>
      <c r="H22" s="24">
        <f t="shared" si="0"/>
        <v>6000</v>
      </c>
      <c r="I22" s="5" t="s">
        <v>9</v>
      </c>
      <c r="J22" s="4" t="s">
        <v>12</v>
      </c>
      <c r="L22" s="21"/>
    </row>
    <row r="23" spans="2:12" ht="60" customHeight="1" x14ac:dyDescent="0.25">
      <c r="B23" s="37" t="s">
        <v>51</v>
      </c>
      <c r="C23" s="3" t="s">
        <v>98</v>
      </c>
      <c r="D23" s="22" t="s">
        <v>50</v>
      </c>
      <c r="E23" s="32">
        <v>45708</v>
      </c>
      <c r="F23" s="33">
        <v>7043</v>
      </c>
      <c r="G23" s="7"/>
      <c r="H23" s="5">
        <f t="shared" si="0"/>
        <v>7043</v>
      </c>
      <c r="I23" s="5" t="s">
        <v>9</v>
      </c>
      <c r="J23" s="4" t="s">
        <v>12</v>
      </c>
      <c r="L23" s="21"/>
    </row>
    <row r="24" spans="2:12" ht="60" customHeight="1" x14ac:dyDescent="0.25">
      <c r="B24" s="37" t="s">
        <v>49</v>
      </c>
      <c r="C24" s="23" t="s">
        <v>93</v>
      </c>
      <c r="D24" s="22" t="s">
        <v>48</v>
      </c>
      <c r="E24" s="32">
        <v>45712</v>
      </c>
      <c r="F24" s="36">
        <v>145533.99</v>
      </c>
      <c r="G24" s="5"/>
      <c r="H24" s="24">
        <f t="shared" si="0"/>
        <v>145533.99</v>
      </c>
      <c r="I24" s="5" t="s">
        <v>9</v>
      </c>
      <c r="J24" s="4" t="s">
        <v>12</v>
      </c>
      <c r="L24" s="21"/>
    </row>
    <row r="25" spans="2:12" ht="60" customHeight="1" x14ac:dyDescent="0.25">
      <c r="B25" s="37" t="s">
        <v>23</v>
      </c>
      <c r="C25" s="23" t="s">
        <v>24</v>
      </c>
      <c r="D25" s="22" t="s">
        <v>25</v>
      </c>
      <c r="E25" s="5" t="s">
        <v>19</v>
      </c>
      <c r="F25" s="26">
        <v>34744</v>
      </c>
      <c r="G25" s="5"/>
      <c r="H25" s="24">
        <f t="shared" si="0"/>
        <v>34744</v>
      </c>
      <c r="I25" s="5" t="s">
        <v>9</v>
      </c>
      <c r="J25" s="4" t="s">
        <v>12</v>
      </c>
      <c r="L25" s="21"/>
    </row>
    <row r="26" spans="2:12" ht="60" customHeight="1" x14ac:dyDescent="0.25">
      <c r="B26" s="37" t="s">
        <v>20</v>
      </c>
      <c r="C26" s="23" t="s">
        <v>21</v>
      </c>
      <c r="D26" s="22" t="s">
        <v>22</v>
      </c>
      <c r="E26" s="5" t="s">
        <v>19</v>
      </c>
      <c r="F26" s="26">
        <v>1700</v>
      </c>
      <c r="G26" s="5"/>
      <c r="H26" s="24">
        <v>1700</v>
      </c>
      <c r="I26" s="5" t="s">
        <v>9</v>
      </c>
      <c r="J26" s="4" t="s">
        <v>12</v>
      </c>
      <c r="L26" s="21"/>
    </row>
    <row r="27" spans="2:12" ht="60" customHeight="1" x14ac:dyDescent="0.25">
      <c r="B27" s="37" t="s">
        <v>16</v>
      </c>
      <c r="C27" s="23" t="s">
        <v>17</v>
      </c>
      <c r="D27" s="22" t="s">
        <v>18</v>
      </c>
      <c r="E27" s="5" t="s">
        <v>19</v>
      </c>
      <c r="F27" s="26">
        <v>86579.86</v>
      </c>
      <c r="G27" s="5"/>
      <c r="H27" s="24">
        <f t="shared" ref="H27:H34" si="1">+F27</f>
        <v>86579.86</v>
      </c>
      <c r="I27" s="5" t="s">
        <v>9</v>
      </c>
      <c r="J27" s="4" t="s">
        <v>12</v>
      </c>
      <c r="L27" s="21"/>
    </row>
    <row r="28" spans="2:12" ht="60" customHeight="1" x14ac:dyDescent="0.25">
      <c r="B28" s="37" t="s">
        <v>16</v>
      </c>
      <c r="C28" s="23" t="s">
        <v>26</v>
      </c>
      <c r="D28" s="22" t="s">
        <v>39</v>
      </c>
      <c r="E28" s="5" t="s">
        <v>28</v>
      </c>
      <c r="F28" s="26">
        <v>76803.460000000006</v>
      </c>
      <c r="G28" s="5"/>
      <c r="H28" s="24">
        <f t="shared" si="1"/>
        <v>76803.460000000006</v>
      </c>
      <c r="I28" s="5" t="s">
        <v>9</v>
      </c>
      <c r="J28" s="4" t="s">
        <v>12</v>
      </c>
      <c r="L28" s="21"/>
    </row>
    <row r="29" spans="2:12" ht="60" customHeight="1" x14ac:dyDescent="0.25">
      <c r="B29" s="37" t="s">
        <v>29</v>
      </c>
      <c r="C29" s="23" t="s">
        <v>30</v>
      </c>
      <c r="D29" s="22" t="s">
        <v>31</v>
      </c>
      <c r="E29" s="5" t="s">
        <v>32</v>
      </c>
      <c r="F29" s="26">
        <v>233640</v>
      </c>
      <c r="G29" s="5"/>
      <c r="H29" s="24">
        <f t="shared" si="1"/>
        <v>233640</v>
      </c>
      <c r="I29" s="5" t="s">
        <v>9</v>
      </c>
      <c r="J29" s="4" t="s">
        <v>12</v>
      </c>
      <c r="L29" s="21"/>
    </row>
    <row r="30" spans="2:12" ht="60" customHeight="1" x14ac:dyDescent="0.25">
      <c r="B30" s="38" t="s">
        <v>33</v>
      </c>
      <c r="C30" s="40" t="s">
        <v>34</v>
      </c>
      <c r="D30" s="22" t="s">
        <v>35</v>
      </c>
      <c r="E30" s="5" t="s">
        <v>32</v>
      </c>
      <c r="F30" s="26">
        <v>1920</v>
      </c>
      <c r="G30" s="5"/>
      <c r="H30" s="24">
        <f t="shared" si="1"/>
        <v>1920</v>
      </c>
      <c r="I30" s="5" t="s">
        <v>9</v>
      </c>
      <c r="J30" s="4" t="s">
        <v>12</v>
      </c>
      <c r="L30" s="21"/>
    </row>
    <row r="31" spans="2:12" ht="60" customHeight="1" x14ac:dyDescent="0.25">
      <c r="B31" s="38" t="s">
        <v>33</v>
      </c>
      <c r="C31" s="40" t="s">
        <v>34</v>
      </c>
      <c r="D31" s="22" t="s">
        <v>36</v>
      </c>
      <c r="E31" s="5" t="s">
        <v>40</v>
      </c>
      <c r="F31" s="26">
        <v>6000</v>
      </c>
      <c r="G31" s="5"/>
      <c r="H31" s="24">
        <f t="shared" si="1"/>
        <v>6000</v>
      </c>
      <c r="I31" s="5" t="s">
        <v>9</v>
      </c>
      <c r="J31" s="4" t="s">
        <v>12</v>
      </c>
      <c r="L31" s="21"/>
    </row>
    <row r="32" spans="2:12" ht="60" customHeight="1" x14ac:dyDescent="0.25">
      <c r="B32" s="38" t="s">
        <v>33</v>
      </c>
      <c r="C32" s="40" t="s">
        <v>34</v>
      </c>
      <c r="D32" s="22" t="s">
        <v>37</v>
      </c>
      <c r="E32" s="5" t="s">
        <v>41</v>
      </c>
      <c r="F32" s="26">
        <v>3900</v>
      </c>
      <c r="G32" s="5"/>
      <c r="H32" s="24">
        <f t="shared" si="1"/>
        <v>3900</v>
      </c>
      <c r="I32" s="5" t="s">
        <v>9</v>
      </c>
      <c r="J32" s="4" t="s">
        <v>12</v>
      </c>
      <c r="L32" s="21"/>
    </row>
    <row r="33" spans="2:12" ht="60" customHeight="1" x14ac:dyDescent="0.25">
      <c r="B33" s="38" t="s">
        <v>33</v>
      </c>
      <c r="C33" s="40" t="s">
        <v>34</v>
      </c>
      <c r="D33" s="22" t="s">
        <v>38</v>
      </c>
      <c r="E33" s="5" t="s">
        <v>42</v>
      </c>
      <c r="F33" s="26">
        <v>8700</v>
      </c>
      <c r="G33" s="5"/>
      <c r="H33" s="24">
        <f t="shared" si="1"/>
        <v>8700</v>
      </c>
      <c r="I33" s="5" t="s">
        <v>9</v>
      </c>
      <c r="J33" s="4" t="s">
        <v>12</v>
      </c>
      <c r="L33" s="21"/>
    </row>
    <row r="34" spans="2:12" ht="60" customHeight="1" x14ac:dyDescent="0.25">
      <c r="B34" s="37" t="s">
        <v>43</v>
      </c>
      <c r="C34" s="35" t="s">
        <v>44</v>
      </c>
      <c r="D34" s="22" t="s">
        <v>45</v>
      </c>
      <c r="E34" s="5" t="s">
        <v>101</v>
      </c>
      <c r="F34" s="26">
        <v>12400</v>
      </c>
      <c r="G34" s="5"/>
      <c r="H34" s="24">
        <f t="shared" si="1"/>
        <v>12400</v>
      </c>
      <c r="I34" s="5" t="s">
        <v>9</v>
      </c>
      <c r="J34" s="4" t="s">
        <v>12</v>
      </c>
      <c r="L34" s="21"/>
    </row>
    <row r="35" spans="2:12" ht="24.75" customHeight="1" x14ac:dyDescent="0.25">
      <c r="B35" s="20" t="s">
        <v>14</v>
      </c>
      <c r="C35" s="3"/>
      <c r="D35" s="3"/>
      <c r="E35" s="9"/>
      <c r="F35" s="25">
        <f>+H35</f>
        <v>1336205.2</v>
      </c>
      <c r="G35" s="7"/>
      <c r="H35" s="25">
        <f>SUM(H16:H34)</f>
        <v>1336205.2</v>
      </c>
      <c r="I35" s="5"/>
      <c r="J35" s="4"/>
    </row>
    <row r="36" spans="2:12" ht="24.75" customHeight="1" x14ac:dyDescent="0.25">
      <c r="B36" s="18"/>
      <c r="C36" s="13"/>
      <c r="D36" s="13"/>
      <c r="E36" s="14"/>
      <c r="F36" s="34"/>
      <c r="G36" s="16"/>
      <c r="H36" s="34"/>
      <c r="I36" s="15"/>
      <c r="J36" s="17"/>
    </row>
    <row r="37" spans="2:12" ht="24.75" customHeight="1" x14ac:dyDescent="0.25">
      <c r="B37" s="18"/>
      <c r="C37" s="13"/>
      <c r="D37" s="13"/>
      <c r="E37" s="14"/>
      <c r="F37" s="19"/>
      <c r="G37" s="16"/>
      <c r="H37" s="19"/>
      <c r="I37" s="15"/>
      <c r="J37" s="17"/>
    </row>
    <row r="38" spans="2:12" ht="24.75" customHeight="1" x14ac:dyDescent="0.25">
      <c r="B38" s="18"/>
      <c r="C38" s="13"/>
      <c r="D38" s="13"/>
      <c r="E38" s="14"/>
      <c r="F38" s="19"/>
      <c r="G38" s="16"/>
      <c r="H38" s="19"/>
      <c r="I38" s="15"/>
      <c r="J38" s="17"/>
    </row>
    <row r="39" spans="2:12" ht="15" customHeight="1" thickBot="1" x14ac:dyDescent="0.3">
      <c r="B39" s="10"/>
      <c r="C39" s="12" t="s">
        <v>10</v>
      </c>
      <c r="D39" s="8"/>
      <c r="H39" s="42" t="s">
        <v>99</v>
      </c>
      <c r="I39" s="42"/>
      <c r="J39" s="42"/>
    </row>
    <row r="40" spans="2:12" ht="20.25" customHeight="1" x14ac:dyDescent="0.25">
      <c r="B40" s="10"/>
      <c r="C40" s="6" t="s">
        <v>11</v>
      </c>
      <c r="D40" s="8"/>
      <c r="H40" s="43" t="s">
        <v>13</v>
      </c>
      <c r="I40" s="43"/>
      <c r="J40" s="43"/>
    </row>
    <row r="41" spans="2:12" ht="60" customHeight="1" x14ac:dyDescent="0.25">
      <c r="B41" s="11"/>
    </row>
    <row r="42" spans="2:12" ht="60" customHeight="1" x14ac:dyDescent="0.25"/>
    <row r="43" spans="2:12" ht="60" customHeight="1" x14ac:dyDescent="0.25"/>
    <row r="44" spans="2:12" ht="60" customHeight="1" x14ac:dyDescent="0.25"/>
    <row r="45" spans="2:12" ht="60" customHeight="1" x14ac:dyDescent="0.25"/>
    <row r="46" spans="2:12" ht="60" customHeight="1" x14ac:dyDescent="0.25"/>
    <row r="47" spans="2:12" ht="60" customHeight="1" x14ac:dyDescent="0.25"/>
    <row r="48" spans="2:12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" customHeight="1" x14ac:dyDescent="0.25"/>
    <row r="67" spans="13:14" x14ac:dyDescent="0.25">
      <c r="M67" s="41"/>
      <c r="N67" s="41"/>
    </row>
    <row r="68" spans="13:14" x14ac:dyDescent="0.25">
      <c r="M68" s="41"/>
      <c r="N68" s="41"/>
    </row>
  </sheetData>
  <sortState xmlns:xlrd2="http://schemas.microsoft.com/office/spreadsheetml/2017/richdata2" ref="B8:J34">
    <sortCondition ref="E8:E34"/>
    <sortCondition ref="B8:B34"/>
  </sortState>
  <mergeCells count="8">
    <mergeCell ref="B2:J2"/>
    <mergeCell ref="B3:J3"/>
    <mergeCell ref="B4:J4"/>
    <mergeCell ref="B5:J5"/>
    <mergeCell ref="M68:N68"/>
    <mergeCell ref="H39:J39"/>
    <mergeCell ref="H40:J40"/>
    <mergeCell ref="M67:N67"/>
  </mergeCells>
  <phoneticPr fontId="9" type="noConversion"/>
  <pageMargins left="0.25" right="0.25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2024-11-27T14:25:42Z</cp:lastPrinted>
  <dcterms:created xsi:type="dcterms:W3CDTF">2022-09-12T13:58:24Z</dcterms:created>
  <dcterms:modified xsi:type="dcterms:W3CDTF">2025-03-17T14:41:24Z</dcterms:modified>
</cp:coreProperties>
</file>