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4- Abril 2025/"/>
    </mc:Choice>
  </mc:AlternateContent>
  <xr:revisionPtr revIDLastSave="0" documentId="8_{672EE480-6DFA-41E8-AD65-9E5B4C8A1FCE}" xr6:coauthVersionLast="47" xr6:coauthVersionMax="47" xr10:uidLastSave="{00000000-0000-0000-0000-000000000000}"/>
  <bookViews>
    <workbookView xWindow="-120" yWindow="-120" windowWidth="20730" windowHeight="11160" xr2:uid="{EE4DAC8C-22EA-4615-8D6D-A93D35C8FF7D}"/>
  </bookViews>
  <sheets>
    <sheet name="ABRIL 2025" sheetId="15" r:id="rId1"/>
  </sheets>
  <definedNames>
    <definedName name="_xlnm._FilterDatabase" localSheetId="0" hidden="1">'ABRIL 2025'!$B$7:$J$46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5" l="1"/>
  <c r="H47" i="15"/>
  <c r="H8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9" i="15"/>
</calcChain>
</file>

<file path=xl/sharedStrings.xml><?xml version="1.0" encoding="utf-8"?>
<sst xmlns="http://schemas.openxmlformats.org/spreadsheetml/2006/main" count="216" uniqueCount="145">
  <si>
    <t xml:space="preserve">     INSTITUTO DE INNOVACION EN BIOTECNOLOGIA E INDUSTRIA </t>
  </si>
  <si>
    <t xml:space="preserve">             PAGOS REALIZADOS A SUPLIDOR</t>
  </si>
  <si>
    <t xml:space="preserve">              MES DE ABRIL  2025</t>
  </si>
  <si>
    <t xml:space="preserve">               RNC 430000167</t>
  </si>
  <si>
    <t>Suplidor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</si>
  <si>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</si>
  <si>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</si>
  <si>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</si>
  <si>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</si>
  <si>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</si>
  <si>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</si>
  <si>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</si>
  <si>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</si>
  <si>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GRUPO BRIZATLANTICA DEL CARIBE SRL</t>
  </si>
  <si>
    <t>Pago por compra de café y azúcar</t>
  </si>
  <si>
    <t>B1500000582</t>
  </si>
  <si>
    <t>24/02/2025</t>
  </si>
  <si>
    <t>N/A</t>
  </si>
  <si>
    <t xml:space="preserve">COMPLETADO </t>
  </si>
  <si>
    <t>ASTM INTERNATIONAL</t>
  </si>
  <si>
    <t>Pago por servicios de  ensayos de actitud de laboratorio de ensayos físicos.</t>
  </si>
  <si>
    <t>05-104591</t>
  </si>
  <si>
    <t>17/04/2025</t>
  </si>
  <si>
    <t>ENTE COSTARRICENSE DE ACREDITACION</t>
  </si>
  <si>
    <t>Pago de visita de evaluación de seguimiento 2, tomando en cuenta las horas invertidas por la evaluadora líder.</t>
  </si>
  <si>
    <t>B1700000113</t>
  </si>
  <si>
    <t>03/03/2025</t>
  </si>
  <si>
    <t>Pago de visita de evaluación de seguimiento 3, realizada del 22 al 24 de enero 2025. tomando en cuenta las horas invertidas por la evaluadora líder, los expertos, transporte, alimentación y boleto aéreo.</t>
  </si>
  <si>
    <t>B1700000114</t>
  </si>
  <si>
    <t>FERA SCIENCE LIMITED</t>
  </si>
  <si>
    <t>Pago por ensayo de aptitud de laboratorio de Cromatografía.</t>
  </si>
  <si>
    <t>B1700000116</t>
  </si>
  <si>
    <t>28/03/2025</t>
  </si>
  <si>
    <t>Pago de evaluación de seguimiento 3 tomando en cuenta las horas invertidas del evaluador líder realizada del 22 al 24 de enero 2025.</t>
  </si>
  <si>
    <t>B1700000115</t>
  </si>
  <si>
    <t>18/03/2025</t>
  </si>
  <si>
    <t>DISTRIBUIDORES INTERNACIONALES DE PETROLEO S A</t>
  </si>
  <si>
    <t>Pago por adquisición de tickets de combustible  a requerimiento por 4 meses para uso de la institución</t>
  </si>
  <si>
    <t>E450000002279</t>
  </si>
  <si>
    <t>17/02/2025</t>
  </si>
  <si>
    <t>AYUNTAMIENTO DEL DISTRITO NACIONAL</t>
  </si>
  <si>
    <t>Servicio recogida de basura  del mes de Marzo 2025.</t>
  </si>
  <si>
    <t>B1500061201</t>
  </si>
  <si>
    <t>PLANETA AZUL SA</t>
  </si>
  <si>
    <t>Pago factura por compra de 40 faldos de botellitas de agua para la institución.</t>
  </si>
  <si>
    <t>E450000006456</t>
  </si>
  <si>
    <t>06/02/2025</t>
  </si>
  <si>
    <t>FL BETANCES &amp; ASOCIADOS SRL</t>
  </si>
  <si>
    <t>Pago factura ncf-b1500001012, por compra de antivirus (kaspersky) empresarial para uso de la institución.</t>
  </si>
  <si>
    <t>B1500001012</t>
  </si>
  <si>
    <t>08/01/2025</t>
  </si>
  <si>
    <t>BDC SERRALLES S R L</t>
  </si>
  <si>
    <t>Compra de trattraro de potasio.</t>
  </si>
  <si>
    <t>E450000000058</t>
  </si>
  <si>
    <t>19/02/2025</t>
  </si>
  <si>
    <t>CORPORACION QUIMICA INTERNACIONAL SRL</t>
  </si>
  <si>
    <t>Compra de quimicos para ser utilizados por el departamento de farmacceutica y bioprospección.</t>
  </si>
  <si>
    <t>B1500000045</t>
  </si>
  <si>
    <t>04/03/2025</t>
  </si>
  <si>
    <t>SAN MIGUEL &amp; CIA SRL</t>
  </si>
  <si>
    <t>Pago factura por servicio de mantenimiento preventivo de dos ascensores de la institución.</t>
  </si>
  <si>
    <t>E450000000271</t>
  </si>
  <si>
    <t>03/02/2025</t>
  </si>
  <si>
    <t>E450000000300</t>
  </si>
  <si>
    <t>LABORATORIOS ORBIS S A</t>
  </si>
  <si>
    <t>Pago factura por compra de botellitas de agua desmineralizada.</t>
  </si>
  <si>
    <t>B1500003867</t>
  </si>
  <si>
    <t>06-02-2025</t>
  </si>
  <si>
    <t>THE LIZ RESTAURANT SRL</t>
  </si>
  <si>
    <t>Adquisición de refrigerio para el personal de la institución.</t>
  </si>
  <si>
    <t>B1500000771</t>
  </si>
  <si>
    <t>03-03-2025</t>
  </si>
  <si>
    <t>Servicio de almuerzo para el presonal militar de la institución.</t>
  </si>
  <si>
    <t>B1500001069</t>
  </si>
  <si>
    <t>REPUESTO Y TALLERES EL CIGUEÑAL SRL</t>
  </si>
  <si>
    <t>Servicio de mantenimiento y reparación de montacargas de la institución.</t>
  </si>
  <si>
    <t>B1500000206</t>
  </si>
  <si>
    <t>18-03-2025</t>
  </si>
  <si>
    <t>Servicio de mantenimiento y reparación de vehículo y motor de la institución.</t>
  </si>
  <si>
    <t>B1500000205</t>
  </si>
  <si>
    <t>REPARACIONES ELECTRICAS Y MANTENIMIENTOS MASI SRL</t>
  </si>
  <si>
    <t>Servicio de mantenimiento y reparación de la planta eléctrica del CEVIBE.</t>
  </si>
  <si>
    <t>B1500000570</t>
  </si>
  <si>
    <t>HUMANO SEGUROS S A</t>
  </si>
  <si>
    <t>Póliza de seguro internacional no.30-9315521, con vigencia del 01/04/2025 al 31/03/2026.</t>
  </si>
  <si>
    <t>E450000003693</t>
  </si>
  <si>
    <t>22-04-2025</t>
  </si>
  <si>
    <t>Pago por póliza de seguro no. 30-95-37073 con vigencia 01/05/2025.</t>
  </si>
  <si>
    <t>E450000003713</t>
  </si>
  <si>
    <t>30-04-2025</t>
  </si>
  <si>
    <t>Pago factura por compra de 95 botellones de agua planeta azul.</t>
  </si>
  <si>
    <t>E450000008130</t>
  </si>
  <si>
    <t>04-02-2025</t>
  </si>
  <si>
    <t>Compra de botellones de agua planeta azul.</t>
  </si>
  <si>
    <t>E450000008582</t>
  </si>
  <si>
    <t>06-03-2025</t>
  </si>
  <si>
    <t>Compra de 80 fardos de botellitas de agua</t>
  </si>
  <si>
    <t>E450000009104</t>
  </si>
  <si>
    <t>10-03-2025</t>
  </si>
  <si>
    <t>RIO DE ORO EDITORES SRL</t>
  </si>
  <si>
    <t>Servicio de impresion y diagramación de 100 ejemplares del libro sobre energía renobable en Rep. Dom.</t>
  </si>
  <si>
    <t>B1500000001</t>
  </si>
  <si>
    <t>Compra de reactivos para uso de los laboratorios de la institución.</t>
  </si>
  <si>
    <t>E450000000020</t>
  </si>
  <si>
    <t>CORPORACION PARADOX S R L</t>
  </si>
  <si>
    <t>Compra de estandares para uso de los laboratorios.</t>
  </si>
  <si>
    <t>B1500000713</t>
  </si>
  <si>
    <t>01-04-2025</t>
  </si>
  <si>
    <t>ALIANZA INDUSTRIAL SRL</t>
  </si>
  <si>
    <t>Compra de galones plásticos con tapas para el área de farmaceutica y bioprospección de esta institución.</t>
  </si>
  <si>
    <t>B1500000034</t>
  </si>
  <si>
    <t>Pago por adquisición de tickets de combustible  a requerimiento por 4 meses para uso de la institución.</t>
  </si>
  <si>
    <t>E450000002569</t>
  </si>
  <si>
    <t>Compra de agua para el  laboratorio</t>
  </si>
  <si>
    <t>B1500003574</t>
  </si>
  <si>
    <t>09-11-2024</t>
  </si>
  <si>
    <t>WORLD TECHNOLOGY TATIS SRL</t>
  </si>
  <si>
    <t>Compra de placa petri desechables 100 x 15 caja</t>
  </si>
  <si>
    <t>B1500001225</t>
  </si>
  <si>
    <t>13-02-2025</t>
  </si>
  <si>
    <t>VIAMAR S A</t>
  </si>
  <si>
    <t>Pago por mantenimiento de vehículo Lincoln Navigator Negra 2023.</t>
  </si>
  <si>
    <t>E450000004442</t>
  </si>
  <si>
    <t>13/02/2025</t>
  </si>
  <si>
    <t>MOL LABORATORIO, LTDA</t>
  </si>
  <si>
    <t>Por compra de material de referencia de harina de trigo, carne y leche, para el laboratorio de ensayos químicos.</t>
  </si>
  <si>
    <t>B1700000117</t>
  </si>
  <si>
    <t>01/04/2025</t>
  </si>
  <si>
    <t>Pago por taller  de aseguramiento de estado de calibración de equipos.</t>
  </si>
  <si>
    <t>B1700000121</t>
  </si>
  <si>
    <t>Pago por taller  de control metodológico de equipos.</t>
  </si>
  <si>
    <t>B1700000120</t>
  </si>
  <si>
    <t>Pago por taller de aseguramiento y evaluación de competencia.</t>
  </si>
  <si>
    <t>B1700000119</t>
  </si>
  <si>
    <t>GC LAB DOMINICANA SRL</t>
  </si>
  <si>
    <t>Pago por compra de bureta clase A.</t>
  </si>
  <si>
    <t>B1500000634</t>
  </si>
  <si>
    <t>14/01/2025</t>
  </si>
  <si>
    <t>Servicio recogida de basura  del mes de Abril 2025.</t>
  </si>
  <si>
    <t>B1500061998</t>
  </si>
  <si>
    <t>TOTAL</t>
  </si>
  <si>
    <t>Lic. Nelson Jhonson</t>
  </si>
  <si>
    <t>Ashley Mariel Suárez Ángeles</t>
  </si>
  <si>
    <t>Enc. Financiero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</si>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</sst>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6" applyFont="1" applyBorder="1" applyAlignment="1">
      <alignment horizontal="center" vertical="center" wrapText="1"/>
    </xf>
    <xf numFmtId="43" fontId="10" fillId="0" borderId="1" xfId="6" applyFont="1" applyBorder="1"/>
    <xf numFmtId="4" fontId="10" fillId="0" borderId="1" xfId="0" applyNumberFormat="1" applyFont="1" applyBorder="1" applyAlignment="1">
      <alignment horizontal="right"/>
    </xf>
    <xf numFmtId="43" fontId="10" fillId="0" borderId="1" xfId="6" applyFont="1" applyBorder="1" applyAlignment="1">
      <alignment horizontal="right" vertical="center" wrapText="1"/>
    </xf>
    <xf numFmtId="0" fontId="10" fillId="0" borderId="5" xfId="0" applyFont="1" applyBorder="1"/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7">
    <cellStyle name="Millares" xfId="6" builtinId="3"/>
    <cellStyle name="Millares 2" xfId="3" xr:uid="{76EC57E1-2F8D-4FDE-9E87-9D6720A09367}"/>
    <cellStyle name="Normal" xfId="0" builtinId="0"/>
    <cellStyle name="Normal 2" xfId="5" xr:uid="{D1C776E8-9144-42C7-8C20-3B44DE7E5231}"/>
    <cellStyle name="Normal 3" xfId="1" xr:uid="{04FCF9A9-DD58-493A-A52C-5A444399EB11}"/>
    <cellStyle name="Normal 3 2" xfId="4" xr:uid="{0CE2C484-49EF-48B6-9009-FE0CC3D9D084}"/>
    <cellStyle name="Normal 4" xfId="2" xr:uid="{2BAAECE4-C85F-4297-BA8C-1AB1EA607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180975</xdr:rowOff>
    </xdr:from>
    <xdr:to>
      <xdr:col>1</xdr:col>
      <xdr:colOff>1406978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B8A4E8-C069-46FB-B9A7-C408D945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1475"/>
          <a:ext cx="133077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07A5-4351-477B-95E0-E9DD14975B6E}">
  <sheetPr>
    <pageSetUpPr fitToPage="1"/>
  </sheetPr>
  <dimension ref="B2:N80"/>
  <sheetViews>
    <sheetView tabSelected="1" zoomScale="98" zoomScaleNormal="98" zoomScaleSheetLayoutView="70" workbookViewId="0"/>
  </sheetViews>
  <sheetFormatPr baseColWidth="10" defaultColWidth="11.42578125" defaultRowHeight="15" x14ac:dyDescent="0.25"/>
  <cols>
    <col min="1" max="1" width="7" customWidth="1"/>
    <col min="2" max="2" width="63.42578125" style="1" customWidth="1"/>
    <col min="3" max="3" width="46.28515625" customWidth="1"/>
    <col min="4" max="4" width="34.7109375" customWidth="1"/>
    <col min="5" max="5" width="13.7109375" customWidth="1"/>
    <col min="6" max="6" width="19.28515625" customWidth="1"/>
    <col min="7" max="7" width="10" customWidth="1"/>
    <col min="8" max="8" width="16.7109375" customWidth="1"/>
    <col min="9" max="9" width="15" bestFit="1" customWidth="1"/>
    <col min="10" max="10" width="23.5703125" style="1" customWidth="1"/>
    <col min="13" max="13" width="32.85546875" customWidth="1"/>
  </cols>
  <sheetData>
    <row r="2" spans="2:10" x14ac:dyDescent="0.25">
      <c r="C2" s="44" t="s">
        <v>0</v>
      </c>
      <c r="D2" s="44"/>
      <c r="E2" s="2"/>
      <c r="F2" s="2"/>
    </row>
    <row r="3" spans="2:10" x14ac:dyDescent="0.25">
      <c r="C3" s="44" t="s">
        <v>1</v>
      </c>
      <c r="D3" s="44"/>
      <c r="E3" s="2"/>
      <c r="F3" s="2"/>
    </row>
    <row r="4" spans="2:10" x14ac:dyDescent="0.25">
      <c r="C4" s="44" t="s">
        <v>2</v>
      </c>
      <c r="D4" s="44"/>
      <c r="E4" s="2"/>
      <c r="F4" s="2"/>
    </row>
    <row r="5" spans="2:10" x14ac:dyDescent="0.25">
      <c r="C5" s="44" t="s">
        <v>3</v>
      </c>
      <c r="D5" s="44"/>
      <c r="E5" s="2"/>
      <c r="F5" s="2"/>
    </row>
    <row r="6" spans="2:10" x14ac:dyDescent="0.25">
      <c r="C6" s="3"/>
      <c r="D6" s="3"/>
    </row>
    <row r="7" spans="2:10" ht="64.5" customHeight="1" x14ac:dyDescent="0.2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</row>
    <row r="8" spans="2:10" ht="64.5" customHeight="1" x14ac:dyDescent="0.25">
      <c r="B8" s="27" t="s">
        <v>13</v>
      </c>
      <c r="C8" s="27" t="s">
        <v>14</v>
      </c>
      <c r="D8" s="27" t="s">
        <v>15</v>
      </c>
      <c r="E8" s="30" t="s">
        <v>16</v>
      </c>
      <c r="F8" s="31">
        <v>70841.25</v>
      </c>
      <c r="G8" s="30"/>
      <c r="H8" s="34">
        <f>+F8</f>
        <v>70841.25</v>
      </c>
      <c r="I8" s="30" t="s">
        <v>17</v>
      </c>
      <c r="J8" s="27" t="s">
        <v>18</v>
      </c>
    </row>
    <row r="9" spans="2:10" ht="64.5" customHeight="1" x14ac:dyDescent="0.25">
      <c r="B9" s="25" t="s">
        <v>19</v>
      </c>
      <c r="C9" s="27" t="s">
        <v>20</v>
      </c>
      <c r="D9" s="24" t="s">
        <v>21</v>
      </c>
      <c r="E9" s="28" t="s">
        <v>22</v>
      </c>
      <c r="F9" s="32">
        <v>145501.26</v>
      </c>
      <c r="G9" s="30"/>
      <c r="H9" s="33">
        <f t="shared" ref="H9:H46" si="0">+F9</f>
        <v>145501.26</v>
      </c>
      <c r="I9" s="29" t="s">
        <v>17</v>
      </c>
      <c r="J9" s="27" t="s">
        <v>18</v>
      </c>
    </row>
    <row r="10" spans="2:10" ht="64.5" customHeight="1" x14ac:dyDescent="0.25">
      <c r="B10" s="25" t="s">
        <v>23</v>
      </c>
      <c r="C10" s="27" t="s">
        <v>24</v>
      </c>
      <c r="D10" s="24" t="s">
        <v>25</v>
      </c>
      <c r="E10" s="24" t="s">
        <v>26</v>
      </c>
      <c r="F10" s="32">
        <v>60735.32</v>
      </c>
      <c r="G10" s="30"/>
      <c r="H10" s="33">
        <f t="shared" si="0"/>
        <v>60735.32</v>
      </c>
      <c r="I10" s="29" t="s">
        <v>17</v>
      </c>
      <c r="J10" s="27" t="s">
        <v>18</v>
      </c>
    </row>
    <row r="11" spans="2:10" ht="76.5" customHeight="1" x14ac:dyDescent="0.25">
      <c r="B11" s="25" t="s">
        <v>23</v>
      </c>
      <c r="C11" s="27" t="s">
        <v>27</v>
      </c>
      <c r="D11" s="24" t="s">
        <v>28</v>
      </c>
      <c r="E11" s="24" t="s">
        <v>26</v>
      </c>
      <c r="F11" s="32">
        <v>542684.52</v>
      </c>
      <c r="G11" s="30"/>
      <c r="H11" s="33">
        <f t="shared" si="0"/>
        <v>542684.52</v>
      </c>
      <c r="I11" s="29"/>
      <c r="J11" s="27" t="s">
        <v>18</v>
      </c>
    </row>
    <row r="12" spans="2:10" ht="64.5" customHeight="1" x14ac:dyDescent="0.25">
      <c r="B12" s="25" t="s">
        <v>29</v>
      </c>
      <c r="C12" s="27" t="s">
        <v>30</v>
      </c>
      <c r="D12" s="24" t="s">
        <v>31</v>
      </c>
      <c r="E12" s="24" t="s">
        <v>32</v>
      </c>
      <c r="F12" s="32">
        <v>18200.77</v>
      </c>
      <c r="G12" s="30"/>
      <c r="H12" s="33">
        <f t="shared" si="0"/>
        <v>18200.77</v>
      </c>
      <c r="I12" s="29"/>
      <c r="J12" s="27" t="s">
        <v>18</v>
      </c>
    </row>
    <row r="13" spans="2:10" ht="64.5" customHeight="1" x14ac:dyDescent="0.25">
      <c r="B13" s="25" t="s">
        <v>23</v>
      </c>
      <c r="C13" s="27" t="s">
        <v>33</v>
      </c>
      <c r="D13" s="24" t="s">
        <v>34</v>
      </c>
      <c r="E13" s="24" t="s">
        <v>35</v>
      </c>
      <c r="F13" s="32">
        <v>4269.53</v>
      </c>
      <c r="G13" s="30"/>
      <c r="H13" s="33">
        <f t="shared" si="0"/>
        <v>4269.53</v>
      </c>
      <c r="I13" s="29"/>
      <c r="J13" s="27" t="s">
        <v>18</v>
      </c>
    </row>
    <row r="14" spans="2:10" ht="64.5" customHeight="1" x14ac:dyDescent="0.25">
      <c r="B14" s="25" t="s">
        <v>36</v>
      </c>
      <c r="C14" s="27" t="s">
        <v>37</v>
      </c>
      <c r="D14" s="24" t="s">
        <v>38</v>
      </c>
      <c r="E14" s="24" t="s">
        <v>39</v>
      </c>
      <c r="F14" s="32">
        <v>400000</v>
      </c>
      <c r="G14" s="30"/>
      <c r="H14" s="33">
        <f t="shared" si="0"/>
        <v>400000</v>
      </c>
      <c r="I14" s="29"/>
      <c r="J14" s="27" t="s">
        <v>18</v>
      </c>
    </row>
    <row r="15" spans="2:10" ht="64.5" customHeight="1" x14ac:dyDescent="0.25">
      <c r="B15" s="25" t="s">
        <v>40</v>
      </c>
      <c r="C15" s="27" t="s">
        <v>41</v>
      </c>
      <c r="D15" s="24" t="s">
        <v>42</v>
      </c>
      <c r="E15" s="24" t="s">
        <v>26</v>
      </c>
      <c r="F15" s="32">
        <v>7387</v>
      </c>
      <c r="G15" s="30"/>
      <c r="H15" s="33">
        <f t="shared" si="0"/>
        <v>7387</v>
      </c>
      <c r="I15" s="29"/>
      <c r="J15" s="27" t="s">
        <v>18</v>
      </c>
    </row>
    <row r="16" spans="2:10" ht="64.5" customHeight="1" x14ac:dyDescent="0.25">
      <c r="B16" s="25" t="s">
        <v>43</v>
      </c>
      <c r="C16" s="38" t="s">
        <v>44</v>
      </c>
      <c r="D16" s="24" t="s">
        <v>45</v>
      </c>
      <c r="E16" s="24" t="s">
        <v>46</v>
      </c>
      <c r="F16" s="32">
        <v>25920</v>
      </c>
      <c r="G16" s="30"/>
      <c r="H16" s="33">
        <f t="shared" si="0"/>
        <v>25920</v>
      </c>
      <c r="I16" s="29"/>
      <c r="J16" s="27" t="s">
        <v>18</v>
      </c>
    </row>
    <row r="17" spans="2:10" ht="64.5" customHeight="1" x14ac:dyDescent="0.25">
      <c r="B17" s="25" t="s">
        <v>47</v>
      </c>
      <c r="C17" s="27" t="s">
        <v>48</v>
      </c>
      <c r="D17" s="35" t="s">
        <v>49</v>
      </c>
      <c r="E17" s="24" t="s">
        <v>50</v>
      </c>
      <c r="F17" s="32">
        <v>146877</v>
      </c>
      <c r="G17" s="30"/>
      <c r="H17" s="33">
        <f t="shared" si="0"/>
        <v>146877</v>
      </c>
      <c r="I17" s="29"/>
      <c r="J17" s="27" t="s">
        <v>18</v>
      </c>
    </row>
    <row r="18" spans="2:10" ht="64.5" customHeight="1" x14ac:dyDescent="0.25">
      <c r="B18" s="25" t="s">
        <v>51</v>
      </c>
      <c r="C18" s="37" t="s">
        <v>52</v>
      </c>
      <c r="D18" s="24" t="s">
        <v>53</v>
      </c>
      <c r="E18" s="24" t="s">
        <v>54</v>
      </c>
      <c r="F18" s="32">
        <v>29335.8</v>
      </c>
      <c r="G18" s="30"/>
      <c r="H18" s="33">
        <f t="shared" si="0"/>
        <v>29335.8</v>
      </c>
      <c r="I18" s="29"/>
      <c r="J18" s="27" t="s">
        <v>18</v>
      </c>
    </row>
    <row r="19" spans="2:10" ht="64.5" customHeight="1" x14ac:dyDescent="0.25">
      <c r="B19" s="25" t="s">
        <v>55</v>
      </c>
      <c r="C19" s="27" t="s">
        <v>56</v>
      </c>
      <c r="D19" s="24" t="s">
        <v>57</v>
      </c>
      <c r="E19" s="24" t="s">
        <v>58</v>
      </c>
      <c r="F19" s="32">
        <v>116753.92</v>
      </c>
      <c r="G19" s="30"/>
      <c r="H19" s="33">
        <f t="shared" si="0"/>
        <v>116753.92</v>
      </c>
      <c r="I19" s="29"/>
      <c r="J19" s="27" t="s">
        <v>18</v>
      </c>
    </row>
    <row r="20" spans="2:10" ht="64.5" customHeight="1" x14ac:dyDescent="0.25">
      <c r="B20" s="26" t="s">
        <v>59</v>
      </c>
      <c r="C20" s="27" t="s">
        <v>60</v>
      </c>
      <c r="D20" s="24" t="s">
        <v>61</v>
      </c>
      <c r="E20" s="24" t="s">
        <v>62</v>
      </c>
      <c r="F20" s="32">
        <v>10030</v>
      </c>
      <c r="G20" s="30"/>
      <c r="H20" s="33">
        <f t="shared" si="0"/>
        <v>10030</v>
      </c>
      <c r="I20" s="29"/>
      <c r="J20" s="27" t="s">
        <v>18</v>
      </c>
    </row>
    <row r="21" spans="2:10" ht="64.5" customHeight="1" x14ac:dyDescent="0.25">
      <c r="B21" s="26" t="s">
        <v>59</v>
      </c>
      <c r="C21" s="27" t="s">
        <v>60</v>
      </c>
      <c r="D21" s="24" t="s">
        <v>63</v>
      </c>
      <c r="E21" s="24" t="s">
        <v>62</v>
      </c>
      <c r="F21" s="32">
        <v>10030</v>
      </c>
      <c r="G21" s="30"/>
      <c r="H21" s="33">
        <f t="shared" si="0"/>
        <v>10030</v>
      </c>
      <c r="I21" s="29"/>
      <c r="J21" s="27" t="s">
        <v>18</v>
      </c>
    </row>
    <row r="22" spans="2:10" ht="64.5" customHeight="1" x14ac:dyDescent="0.25">
      <c r="B22" s="25" t="s">
        <v>64</v>
      </c>
      <c r="C22" s="27" t="s">
        <v>65</v>
      </c>
      <c r="D22" s="24" t="s">
        <v>66</v>
      </c>
      <c r="E22" s="24" t="s">
        <v>67</v>
      </c>
      <c r="F22" s="32">
        <v>7900</v>
      </c>
      <c r="G22" s="30"/>
      <c r="H22" s="33">
        <f t="shared" si="0"/>
        <v>7900</v>
      </c>
      <c r="I22" s="29"/>
      <c r="J22" s="27" t="s">
        <v>18</v>
      </c>
    </row>
    <row r="23" spans="2:10" ht="64.5" customHeight="1" x14ac:dyDescent="0.25">
      <c r="B23" s="25" t="s">
        <v>68</v>
      </c>
      <c r="C23" s="27" t="s">
        <v>69</v>
      </c>
      <c r="D23" s="24" t="s">
        <v>70</v>
      </c>
      <c r="E23" s="24" t="s">
        <v>71</v>
      </c>
      <c r="F23" s="32">
        <v>30916</v>
      </c>
      <c r="G23" s="30"/>
      <c r="H23" s="33">
        <f t="shared" si="0"/>
        <v>30916</v>
      </c>
      <c r="I23" s="29"/>
      <c r="J23" s="27" t="s">
        <v>18</v>
      </c>
    </row>
    <row r="24" spans="2:10" ht="64.5" customHeight="1" x14ac:dyDescent="0.25">
      <c r="B24" s="25" t="s">
        <v>68</v>
      </c>
      <c r="C24" s="39" t="s">
        <v>72</v>
      </c>
      <c r="D24" s="24" t="s">
        <v>73</v>
      </c>
      <c r="E24" s="24" t="s">
        <v>71</v>
      </c>
      <c r="F24" s="32">
        <v>23128</v>
      </c>
      <c r="G24" s="30"/>
      <c r="H24" s="33">
        <f t="shared" si="0"/>
        <v>23128</v>
      </c>
      <c r="I24" s="29"/>
      <c r="J24" s="27" t="s">
        <v>18</v>
      </c>
    </row>
    <row r="25" spans="2:10" ht="64.5" customHeight="1" x14ac:dyDescent="0.25">
      <c r="B25" s="25" t="s">
        <v>74</v>
      </c>
      <c r="C25" s="39" t="s">
        <v>75</v>
      </c>
      <c r="D25" s="24" t="s">
        <v>76</v>
      </c>
      <c r="E25" s="24" t="s">
        <v>77</v>
      </c>
      <c r="F25" s="32">
        <v>41123.24</v>
      </c>
      <c r="G25" s="30"/>
      <c r="H25" s="33">
        <f t="shared" si="0"/>
        <v>41123.24</v>
      </c>
      <c r="I25" s="29"/>
      <c r="J25" s="27" t="s">
        <v>18</v>
      </c>
    </row>
    <row r="26" spans="2:10" ht="64.5" customHeight="1" x14ac:dyDescent="0.25">
      <c r="B26" s="25" t="s">
        <v>74</v>
      </c>
      <c r="C26" s="39" t="s">
        <v>78</v>
      </c>
      <c r="D26" s="24" t="s">
        <v>79</v>
      </c>
      <c r="E26" s="24" t="s">
        <v>77</v>
      </c>
      <c r="F26" s="32">
        <v>211934.25</v>
      </c>
      <c r="G26" s="30"/>
      <c r="H26" s="33">
        <f t="shared" si="0"/>
        <v>211934.25</v>
      </c>
      <c r="I26" s="29"/>
      <c r="J26" s="27" t="s">
        <v>18</v>
      </c>
    </row>
    <row r="27" spans="2:10" ht="64.5" customHeight="1" x14ac:dyDescent="0.25">
      <c r="B27" s="25" t="s">
        <v>80</v>
      </c>
      <c r="C27" s="39" t="s">
        <v>81</v>
      </c>
      <c r="D27" s="24" t="s">
        <v>82</v>
      </c>
      <c r="E27" s="24" t="s">
        <v>77</v>
      </c>
      <c r="F27" s="32">
        <v>230029.46</v>
      </c>
      <c r="G27" s="30"/>
      <c r="H27" s="33">
        <f t="shared" si="0"/>
        <v>230029.46</v>
      </c>
      <c r="I27" s="29"/>
      <c r="J27" s="27" t="s">
        <v>18</v>
      </c>
    </row>
    <row r="28" spans="2:10" ht="64.5" customHeight="1" x14ac:dyDescent="0.25">
      <c r="B28" s="25" t="s">
        <v>83</v>
      </c>
      <c r="C28" s="39" t="s">
        <v>84</v>
      </c>
      <c r="D28" s="24" t="s">
        <v>85</v>
      </c>
      <c r="E28" s="24" t="s">
        <v>86</v>
      </c>
      <c r="F28" s="32">
        <v>1200844.68</v>
      </c>
      <c r="G28" s="30"/>
      <c r="H28" s="33">
        <f t="shared" si="0"/>
        <v>1200844.68</v>
      </c>
      <c r="I28" s="29"/>
      <c r="J28" s="27" t="s">
        <v>18</v>
      </c>
    </row>
    <row r="29" spans="2:10" ht="64.5" customHeight="1" x14ac:dyDescent="0.25">
      <c r="B29" s="25" t="s">
        <v>83</v>
      </c>
      <c r="C29" s="39" t="s">
        <v>87</v>
      </c>
      <c r="D29" s="24" t="s">
        <v>88</v>
      </c>
      <c r="E29" s="24" t="s">
        <v>89</v>
      </c>
      <c r="F29" s="32">
        <v>569636.5</v>
      </c>
      <c r="G29" s="30"/>
      <c r="H29" s="33">
        <f t="shared" si="0"/>
        <v>569636.5</v>
      </c>
      <c r="I29" s="29"/>
      <c r="J29" s="27" t="s">
        <v>18</v>
      </c>
    </row>
    <row r="30" spans="2:10" ht="64.5" customHeight="1" x14ac:dyDescent="0.25">
      <c r="B30" s="25" t="s">
        <v>43</v>
      </c>
      <c r="C30" s="39" t="s">
        <v>90</v>
      </c>
      <c r="D30" s="24" t="s">
        <v>91</v>
      </c>
      <c r="E30" s="24" t="s">
        <v>92</v>
      </c>
      <c r="F30" s="32">
        <v>5700</v>
      </c>
      <c r="G30" s="30"/>
      <c r="H30" s="33">
        <f t="shared" si="0"/>
        <v>5700</v>
      </c>
      <c r="I30" s="29"/>
      <c r="J30" s="27" t="s">
        <v>18</v>
      </c>
    </row>
    <row r="31" spans="2:10" ht="64.5" customHeight="1" x14ac:dyDescent="0.25">
      <c r="B31" s="25" t="s">
        <v>43</v>
      </c>
      <c r="C31" s="39" t="s">
        <v>93</v>
      </c>
      <c r="D31" s="24" t="s">
        <v>94</v>
      </c>
      <c r="E31" s="24" t="s">
        <v>95</v>
      </c>
      <c r="F31" s="32">
        <v>7500</v>
      </c>
      <c r="G31" s="30"/>
      <c r="H31" s="33">
        <f t="shared" si="0"/>
        <v>7500</v>
      </c>
      <c r="I31" s="29"/>
      <c r="J31" s="27" t="s">
        <v>18</v>
      </c>
    </row>
    <row r="32" spans="2:10" ht="64.5" customHeight="1" x14ac:dyDescent="0.25">
      <c r="B32" s="25" t="s">
        <v>43</v>
      </c>
      <c r="C32" s="39" t="s">
        <v>96</v>
      </c>
      <c r="D32" s="24" t="s">
        <v>97</v>
      </c>
      <c r="E32" s="24" t="s">
        <v>98</v>
      </c>
      <c r="F32" s="32">
        <v>10800</v>
      </c>
      <c r="G32" s="30"/>
      <c r="H32" s="33">
        <f t="shared" si="0"/>
        <v>10800</v>
      </c>
      <c r="I32" s="29"/>
      <c r="J32" s="27" t="s">
        <v>18</v>
      </c>
    </row>
    <row r="33" spans="2:10" ht="64.5" customHeight="1" x14ac:dyDescent="0.25">
      <c r="B33" s="25" t="s">
        <v>99</v>
      </c>
      <c r="C33" s="39" t="s">
        <v>100</v>
      </c>
      <c r="D33" s="24" t="s">
        <v>101</v>
      </c>
      <c r="E33" s="24" t="s">
        <v>71</v>
      </c>
      <c r="F33" s="32">
        <v>231999</v>
      </c>
      <c r="G33" s="30"/>
      <c r="H33" s="33">
        <f t="shared" si="0"/>
        <v>231999</v>
      </c>
      <c r="I33" s="29"/>
      <c r="J33" s="27" t="s">
        <v>18</v>
      </c>
    </row>
    <row r="34" spans="2:10" ht="64.5" customHeight="1" x14ac:dyDescent="0.25">
      <c r="B34" s="25" t="s">
        <v>51</v>
      </c>
      <c r="C34" s="39" t="s">
        <v>102</v>
      </c>
      <c r="D34" s="24" t="s">
        <v>103</v>
      </c>
      <c r="E34" s="24" t="s">
        <v>71</v>
      </c>
      <c r="F34" s="32">
        <v>587678.09</v>
      </c>
      <c r="G34" s="30"/>
      <c r="H34" s="33">
        <f t="shared" si="0"/>
        <v>587678.09</v>
      </c>
      <c r="I34" s="29"/>
      <c r="J34" s="27" t="s">
        <v>18</v>
      </c>
    </row>
    <row r="35" spans="2:10" ht="64.5" customHeight="1" x14ac:dyDescent="0.25">
      <c r="B35" s="25" t="s">
        <v>104</v>
      </c>
      <c r="C35" s="39" t="s">
        <v>105</v>
      </c>
      <c r="D35" s="24" t="s">
        <v>106</v>
      </c>
      <c r="E35" s="24" t="s">
        <v>107</v>
      </c>
      <c r="F35" s="32">
        <v>235382.28</v>
      </c>
      <c r="G35" s="30"/>
      <c r="H35" s="33">
        <f t="shared" si="0"/>
        <v>235382.28</v>
      </c>
      <c r="I35" s="29"/>
      <c r="J35" s="27" t="s">
        <v>18</v>
      </c>
    </row>
    <row r="36" spans="2:10" ht="64.5" customHeight="1" x14ac:dyDescent="0.25">
      <c r="B36" s="25" t="s">
        <v>108</v>
      </c>
      <c r="C36" s="39" t="s">
        <v>109</v>
      </c>
      <c r="D36" s="24" t="s">
        <v>110</v>
      </c>
      <c r="E36" s="24" t="s">
        <v>71</v>
      </c>
      <c r="F36" s="32">
        <v>11988.8</v>
      </c>
      <c r="G36" s="30"/>
      <c r="H36" s="33">
        <f t="shared" si="0"/>
        <v>11988.8</v>
      </c>
      <c r="I36" s="29"/>
      <c r="J36" s="27" t="s">
        <v>18</v>
      </c>
    </row>
    <row r="37" spans="2:10" ht="64.5" customHeight="1" x14ac:dyDescent="0.25">
      <c r="B37" s="25" t="s">
        <v>36</v>
      </c>
      <c r="C37" s="39" t="s">
        <v>111</v>
      </c>
      <c r="D37" s="24" t="s">
        <v>112</v>
      </c>
      <c r="E37" s="24" t="s">
        <v>107</v>
      </c>
      <c r="F37" s="32">
        <v>400000</v>
      </c>
      <c r="G37" s="30"/>
      <c r="H37" s="33">
        <f t="shared" si="0"/>
        <v>400000</v>
      </c>
      <c r="I37" s="29"/>
      <c r="J37" s="27" t="s">
        <v>18</v>
      </c>
    </row>
    <row r="38" spans="2:10" ht="64.5" customHeight="1" x14ac:dyDescent="0.25">
      <c r="B38" s="25" t="s">
        <v>64</v>
      </c>
      <c r="C38" s="36" t="s">
        <v>113</v>
      </c>
      <c r="D38" s="24" t="s">
        <v>114</v>
      </c>
      <c r="E38" s="24" t="s">
        <v>115</v>
      </c>
      <c r="F38" s="32">
        <v>7700</v>
      </c>
      <c r="G38" s="30"/>
      <c r="H38" s="33">
        <f t="shared" si="0"/>
        <v>7700</v>
      </c>
      <c r="I38" s="29"/>
      <c r="J38" s="27" t="s">
        <v>18</v>
      </c>
    </row>
    <row r="39" spans="2:10" ht="64.5" customHeight="1" x14ac:dyDescent="0.25">
      <c r="B39" s="25" t="s">
        <v>116</v>
      </c>
      <c r="C39" s="27" t="s">
        <v>117</v>
      </c>
      <c r="D39" s="35" t="s">
        <v>118</v>
      </c>
      <c r="E39" s="24" t="s">
        <v>119</v>
      </c>
      <c r="F39" s="32">
        <v>102660</v>
      </c>
      <c r="G39" s="30"/>
      <c r="H39" s="33">
        <f t="shared" si="0"/>
        <v>102660</v>
      </c>
      <c r="I39" s="29"/>
      <c r="J39" s="27" t="s">
        <v>18</v>
      </c>
    </row>
    <row r="40" spans="2:10" ht="64.5" customHeight="1" x14ac:dyDescent="0.25">
      <c r="B40" s="25" t="s">
        <v>120</v>
      </c>
      <c r="C40" s="40" t="s">
        <v>121</v>
      </c>
      <c r="D40" s="24" t="s">
        <v>122</v>
      </c>
      <c r="E40" s="24" t="s">
        <v>123</v>
      </c>
      <c r="F40" s="32">
        <v>18219.580000000002</v>
      </c>
      <c r="G40" s="30"/>
      <c r="H40" s="33">
        <f t="shared" si="0"/>
        <v>18219.580000000002</v>
      </c>
      <c r="I40" s="29"/>
      <c r="J40" s="27" t="s">
        <v>18</v>
      </c>
    </row>
    <row r="41" spans="2:10" ht="64.5" customHeight="1" x14ac:dyDescent="0.25">
      <c r="B41" s="25" t="s">
        <v>124</v>
      </c>
      <c r="C41" s="39" t="s">
        <v>125</v>
      </c>
      <c r="D41" s="24" t="s">
        <v>126</v>
      </c>
      <c r="E41" s="24" t="s">
        <v>127</v>
      </c>
      <c r="F41" s="32">
        <v>145104.82</v>
      </c>
      <c r="G41" s="30"/>
      <c r="H41" s="33">
        <f t="shared" si="0"/>
        <v>145104.82</v>
      </c>
      <c r="I41" s="29"/>
      <c r="J41" s="27" t="s">
        <v>18</v>
      </c>
    </row>
    <row r="42" spans="2:10" ht="64.5" customHeight="1" x14ac:dyDescent="0.25">
      <c r="B42" s="25" t="s">
        <v>23</v>
      </c>
      <c r="C42" s="39" t="s">
        <v>128</v>
      </c>
      <c r="D42" s="24" t="s">
        <v>129</v>
      </c>
      <c r="E42" s="24" t="s">
        <v>127</v>
      </c>
      <c r="F42" s="32">
        <v>3873.42</v>
      </c>
      <c r="G42" s="30"/>
      <c r="H42" s="33">
        <f t="shared" si="0"/>
        <v>3873.42</v>
      </c>
      <c r="I42" s="29"/>
      <c r="J42" s="27" t="s">
        <v>18</v>
      </c>
    </row>
    <row r="43" spans="2:10" ht="64.5" customHeight="1" x14ac:dyDescent="0.25">
      <c r="B43" s="25" t="s">
        <v>23</v>
      </c>
      <c r="C43" s="39" t="s">
        <v>130</v>
      </c>
      <c r="D43" s="24" t="s">
        <v>131</v>
      </c>
      <c r="E43" s="24" t="s">
        <v>127</v>
      </c>
      <c r="F43" s="32">
        <v>15493.74</v>
      </c>
      <c r="G43" s="30"/>
      <c r="H43" s="33">
        <f t="shared" si="0"/>
        <v>15493.74</v>
      </c>
      <c r="I43" s="29"/>
      <c r="J43" s="27" t="s">
        <v>18</v>
      </c>
    </row>
    <row r="44" spans="2:10" ht="64.5" customHeight="1" x14ac:dyDescent="0.25">
      <c r="B44" s="25" t="s">
        <v>23</v>
      </c>
      <c r="C44" s="39" t="s">
        <v>132</v>
      </c>
      <c r="D44" s="24" t="s">
        <v>133</v>
      </c>
      <c r="E44" s="24" t="s">
        <v>127</v>
      </c>
      <c r="F44" s="32">
        <v>27114.05</v>
      </c>
      <c r="G44" s="30"/>
      <c r="H44" s="33">
        <f t="shared" si="0"/>
        <v>27114.05</v>
      </c>
      <c r="I44" s="29"/>
      <c r="J44" s="27" t="s">
        <v>18</v>
      </c>
    </row>
    <row r="45" spans="2:10" ht="64.5" customHeight="1" x14ac:dyDescent="0.25">
      <c r="B45" s="25" t="s">
        <v>134</v>
      </c>
      <c r="C45" s="39" t="s">
        <v>135</v>
      </c>
      <c r="D45" s="24" t="s">
        <v>136</v>
      </c>
      <c r="E45" s="24" t="s">
        <v>137</v>
      </c>
      <c r="F45" s="32">
        <v>83460.929999999993</v>
      </c>
      <c r="G45" s="30"/>
      <c r="H45" s="33">
        <f t="shared" si="0"/>
        <v>83460.929999999993</v>
      </c>
      <c r="I45" s="29"/>
      <c r="J45" s="27" t="s">
        <v>18</v>
      </c>
    </row>
    <row r="46" spans="2:10" ht="64.5" customHeight="1" x14ac:dyDescent="0.25">
      <c r="B46" s="25" t="s">
        <v>40</v>
      </c>
      <c r="C46" s="39" t="s">
        <v>138</v>
      </c>
      <c r="D46" s="24" t="s">
        <v>139</v>
      </c>
      <c r="E46" s="24" t="s">
        <v>107</v>
      </c>
      <c r="F46" s="32">
        <v>7327</v>
      </c>
      <c r="G46" s="30"/>
      <c r="H46" s="33">
        <f t="shared" si="0"/>
        <v>7327</v>
      </c>
      <c r="I46" s="29"/>
      <c r="J46" s="27" t="s">
        <v>18</v>
      </c>
    </row>
    <row r="47" spans="2:10" ht="24.75" customHeight="1" x14ac:dyDescent="0.25">
      <c r="B47" s="20" t="s">
        <v>140</v>
      </c>
      <c r="C47" s="21"/>
      <c r="D47" s="21"/>
      <c r="E47" s="22"/>
      <c r="F47" s="23">
        <f>SUM(F8:F46)</f>
        <v>5806080.21</v>
      </c>
      <c r="G47" s="7"/>
      <c r="H47" s="23">
        <f>SUM(H8:H46)</f>
        <v>5806080.21</v>
      </c>
      <c r="I47" s="5"/>
      <c r="J47" s="4"/>
    </row>
    <row r="48" spans="2:10" ht="24.75" customHeight="1" x14ac:dyDescent="0.25">
      <c r="B48" s="17"/>
      <c r="C48" s="12"/>
      <c r="D48" s="12"/>
      <c r="E48" s="13"/>
      <c r="F48" s="19"/>
      <c r="G48" s="15"/>
      <c r="H48" s="19"/>
      <c r="I48" s="14"/>
      <c r="J48" s="16"/>
    </row>
    <row r="49" spans="2:10" ht="24.75" customHeight="1" x14ac:dyDescent="0.25">
      <c r="B49" s="17"/>
      <c r="C49" s="12"/>
      <c r="D49" s="12"/>
      <c r="E49" s="13"/>
      <c r="F49" s="18"/>
      <c r="G49" s="15"/>
      <c r="H49" s="18"/>
      <c r="I49" s="14"/>
      <c r="J49" s="16"/>
    </row>
    <row r="50" spans="2:10" ht="24.75" customHeight="1" x14ac:dyDescent="0.25">
      <c r="B50" s="17"/>
      <c r="C50" s="12"/>
      <c r="D50" s="12"/>
      <c r="E50" s="13"/>
      <c r="F50" s="18"/>
      <c r="G50" s="15"/>
      <c r="H50" s="18"/>
      <c r="I50" s="14"/>
      <c r="J50" s="16"/>
    </row>
    <row r="51" spans="2:10" ht="15" customHeight="1" thickBot="1" x14ac:dyDescent="0.3">
      <c r="B51" s="9"/>
      <c r="C51" s="11" t="s">
        <v>141</v>
      </c>
      <c r="D51" s="8"/>
      <c r="H51" s="42" t="s">
        <v>142</v>
      </c>
      <c r="I51" s="42"/>
      <c r="J51" s="42"/>
    </row>
    <row r="52" spans="2:10" ht="20.25" customHeight="1" x14ac:dyDescent="0.25">
      <c r="B52" s="9"/>
      <c r="C52" s="6" t="s">
        <v>143</v>
      </c>
      <c r="D52" s="8"/>
      <c r="H52" s="43" t="s">
        <v>144</v>
      </c>
      <c r="I52" s="43"/>
      <c r="J52" s="43"/>
    </row>
    <row r="53" spans="2:10" ht="60" customHeight="1" x14ac:dyDescent="0.25">
      <c r="B53" s="10"/>
    </row>
    <row r="54" spans="2:10" ht="60" customHeight="1" x14ac:dyDescent="0.25"/>
    <row r="55" spans="2:10" ht="60" customHeight="1" x14ac:dyDescent="0.25"/>
    <row r="56" spans="2:10" ht="60" customHeight="1" x14ac:dyDescent="0.25"/>
    <row r="57" spans="2:10" ht="60" customHeight="1" x14ac:dyDescent="0.25"/>
    <row r="58" spans="2:10" ht="60" customHeight="1" x14ac:dyDescent="0.25"/>
    <row r="59" spans="2:10" ht="60" customHeight="1" x14ac:dyDescent="0.25"/>
    <row r="60" spans="2:10" ht="60" customHeight="1" x14ac:dyDescent="0.25"/>
    <row r="61" spans="2:10" ht="60" customHeight="1" x14ac:dyDescent="0.25"/>
    <row r="62" spans="2:10" ht="60" customHeight="1" x14ac:dyDescent="0.25"/>
    <row r="63" spans="2:10" ht="60" customHeight="1" x14ac:dyDescent="0.25"/>
    <row r="64" spans="2:10" ht="60" customHeight="1" x14ac:dyDescent="0.25"/>
    <row r="65" spans="13:14" ht="60" customHeight="1" x14ac:dyDescent="0.25"/>
    <row r="66" spans="13:14" ht="60" customHeight="1" x14ac:dyDescent="0.25"/>
    <row r="67" spans="13:14" ht="60" customHeight="1" x14ac:dyDescent="0.25"/>
    <row r="68" spans="13:14" ht="15" customHeight="1" x14ac:dyDescent="0.25"/>
    <row r="79" spans="13:14" x14ac:dyDescent="0.25">
      <c r="M79" s="41"/>
      <c r="N79" s="41"/>
    </row>
    <row r="80" spans="13:14" x14ac:dyDescent="0.25">
      <c r="M80" s="41"/>
      <c r="N80" s="41"/>
    </row>
  </sheetData>
  <sortState xmlns:xlrd2="http://schemas.microsoft.com/office/spreadsheetml/2017/richdata2" ref="B9:J46">
    <sortCondition ref="E9:E46"/>
    <sortCondition ref="B9:B46"/>
  </sortState>
  <mergeCells count="8">
    <mergeCell ref="M80:N80"/>
    <mergeCell ref="H51:J51"/>
    <mergeCell ref="H52:J52"/>
    <mergeCell ref="M79:N79"/>
    <mergeCell ref="C2:D2"/>
    <mergeCell ref="C3:D3"/>
    <mergeCell ref="C4:D4"/>
    <mergeCell ref="C5:D5"/>
  </mergeCells>
  <phoneticPr fontId="9" type="noConversion"/>
  <pageMargins left="0.25" right="0.25" top="0.75" bottom="0.75" header="0.3" footer="0.3"/>
  <pageSetup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Gleny Karina de los Santos</dc:creator>
  <cp:keywords/>
  <dc:description/>
  <cp:lastModifiedBy>Rosa Morillo</cp:lastModifiedBy>
  <cp:revision/>
  <cp:lastPrinted>2025-05-16T15:15:04Z</cp:lastPrinted>
  <dcterms:created xsi:type="dcterms:W3CDTF">2022-09-12T13:58:24Z</dcterms:created>
  <dcterms:modified xsi:type="dcterms:W3CDTF">2025-05-16T15:15:07Z</dcterms:modified>
  <cp:category/>
  <cp:contentStatus/>
</cp:coreProperties>
</file>