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5- Mayo 2025/"/>
    </mc:Choice>
  </mc:AlternateContent>
  <xr:revisionPtr revIDLastSave="0" documentId="8_{B7F48AA3-4E63-446D-A100-963C605334FA}" xr6:coauthVersionLast="47" xr6:coauthVersionMax="47" xr10:uidLastSave="{00000000-0000-0000-0000-000000000000}"/>
  <bookViews>
    <workbookView xWindow="-120" yWindow="-120" windowWidth="20730" windowHeight="11040" xr2:uid="{EE4DAC8C-22EA-4615-8D6D-A93D35C8FF7D}"/>
  </bookViews>
  <sheets>
    <sheet name="MAYO 2025" sheetId="15" r:id="rId1"/>
  </sheets>
  <externalReferences>
    <externalReference r:id="rId2"/>
    <externalReference r:id="rId3"/>
  </externalReferences>
  <definedNames>
    <definedName name="_xlnm._FilterDatabase" localSheetId="0" hidden="1">'MAYO 2025'!$B$7:$J$60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5" l="1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9" i="15"/>
  <c r="B10" i="15"/>
  <c r="B11" i="15"/>
  <c r="B12" i="15"/>
  <c r="B13" i="15"/>
  <c r="B14" i="15"/>
  <c r="B15" i="15"/>
  <c r="B16" i="15"/>
  <c r="B17" i="15"/>
  <c r="F61" i="15"/>
  <c r="H61" i="15" l="1"/>
</calcChain>
</file>

<file path=xl/sharedStrings.xml><?xml version="1.0" encoding="utf-8"?>
<sst xmlns="http://schemas.openxmlformats.org/spreadsheetml/2006/main" count="90" uniqueCount="67">
  <si>
    <t xml:space="preserve">     INSTITUTO DE INNOVACION EN BIOTECNOLOGIA E INDUSTRIA </t>
  </si>
  <si>
    <t xml:space="preserve">             PAGOS REALIZADOS A SUPLIDOR</t>
  </si>
  <si>
    <t xml:space="preserve">               RNC 430000167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</si>
  <si>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</si>
  <si>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</si>
  <si>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</si>
  <si>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</si>
  <si>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</si>
  <si>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</si>
  <si>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</si>
  <si>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</si>
  <si>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Enc. Financiero</t>
  </si>
  <si>
    <t>Preparado por:</t>
  </si>
  <si>
    <t>TOTAL</t>
  </si>
  <si>
    <t>Suplidor</t>
  </si>
  <si>
    <t>Ashley Mariel Suárez Ángeles</t>
  </si>
  <si>
    <t>E450000009104</t>
  </si>
  <si>
    <t>Robert Tejeda</t>
  </si>
  <si>
    <t>COMPU-OFFICE DOMINICANA SRL</t>
  </si>
  <si>
    <t>PAGO DE LA FACTURA NCF NO.579</t>
  </si>
  <si>
    <t>PAGO DE LA FACTURA NCF NO. 813-877</t>
  </si>
  <si>
    <t>PAGO DE LA FACTURA NCF NO.165</t>
  </si>
  <si>
    <t>PAGO DE LA FACTURA NCF NO.14421</t>
  </si>
  <si>
    <t>PAGO DE LA FACTURA NCF NO.232</t>
  </si>
  <si>
    <t>PAGO DE LA FACTURA NCF NO.49</t>
  </si>
  <si>
    <t>PAGO DE LA FACTURA NCF NO.227</t>
  </si>
  <si>
    <t>PAGO DE LA FACTURA NCF NO.533</t>
  </si>
  <si>
    <t>PAGO DE LA FACTURA NO.9104</t>
  </si>
  <si>
    <t>PAGO DE FACTURA, No.9684-13197-13422</t>
  </si>
  <si>
    <t>E450000000579</t>
  </si>
  <si>
    <t>B1500000813-B1500000877</t>
  </si>
  <si>
    <t>B1500000165</t>
  </si>
  <si>
    <t>E450000014421</t>
  </si>
  <si>
    <t>B1500000232</t>
  </si>
  <si>
    <t>E450000000049</t>
  </si>
  <si>
    <t>B1500000227</t>
  </si>
  <si>
    <t>B1500000533</t>
  </si>
  <si>
    <t>E450000009684-E450000013197-E450000013422</t>
  </si>
  <si>
    <t>PAGO DE LA FACTURA NCF NO.22674-22675</t>
  </si>
  <si>
    <t>E45022675
E45022674</t>
  </si>
  <si>
    <t>E45013561</t>
  </si>
  <si>
    <t>PAGO E45013561</t>
  </si>
  <si>
    <t>E45065787
E45065858
E45068262
E45068334
E45070882
E45070953
E45073502
E45073571
B150164403</t>
  </si>
  <si>
    <t>E450029178
E45029177</t>
  </si>
  <si>
    <t xml:space="preserve">Pago de facturas varias </t>
  </si>
  <si>
    <t>Pago s facturas varias</t>
  </si>
  <si>
    <t>Pago s facturavarias</t>
  </si>
  <si>
    <t>PAGO DE LA FACTURA NCF NO.619</t>
  </si>
  <si>
    <t>B1500000000061</t>
  </si>
  <si>
    <t>PAGO DE LA FACTURA NO.618</t>
  </si>
  <si>
    <t>B1500000000068</t>
  </si>
  <si>
    <t>PAGO DE LA FACTURA NCF NO.997</t>
  </si>
  <si>
    <t>B150000000997</t>
  </si>
  <si>
    <t>PAGO DE LA FACTURA NCF NO.464</t>
  </si>
  <si>
    <t>PAGO DE LA FACTURA NCF NO.51</t>
  </si>
  <si>
    <t>B1500000004</t>
  </si>
  <si>
    <t xml:space="preserve">PAGO POR CONCEPTO DE TALLER DE ASEGURAMIENTO DEL ESTADO DE CALIBRACION DE EQUIPOS Y DE </t>
  </si>
  <si>
    <t>B17000121
B17000119
B17000120</t>
  </si>
  <si>
    <t>Para registrar libramiento 758-1 corepondiente a la factura 057</t>
  </si>
  <si>
    <t>E450000000057</t>
  </si>
  <si>
    <t>PAGO DE LA FACTURA NCF NO.1478</t>
  </si>
  <si>
    <t>E45000001478</t>
  </si>
  <si>
    <t>PAGO DE FACTURA NO.2991</t>
  </si>
  <si>
    <t>E450000002991</t>
  </si>
  <si>
    <t>B1500000464</t>
  </si>
  <si>
    <t xml:space="preserve">              MES DE MAYO  2025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</si>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</sst>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6" applyFont="1" applyBorder="1" applyAlignment="1">
      <alignment horizontal="center" vertical="center" wrapText="1"/>
    </xf>
    <xf numFmtId="43" fontId="10" fillId="0" borderId="1" xfId="6" applyFont="1" applyBorder="1"/>
    <xf numFmtId="4" fontId="10" fillId="0" borderId="1" xfId="0" applyNumberFormat="1" applyFont="1" applyBorder="1" applyAlignment="1">
      <alignment horizontal="right"/>
    </xf>
    <xf numFmtId="0" fontId="10" fillId="0" borderId="5" xfId="0" applyFont="1" applyBorder="1"/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wrapText="1"/>
    </xf>
    <xf numFmtId="49" fontId="0" fillId="0" borderId="0" xfId="0" applyNumberFormat="1"/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7">
    <cellStyle name="Millares" xfId="6" builtinId="3"/>
    <cellStyle name="Millares 2" xfId="3" xr:uid="{76EC57E1-2F8D-4FDE-9E87-9D6720A09367}"/>
    <cellStyle name="Normal" xfId="0" builtinId="0"/>
    <cellStyle name="Normal 2" xfId="5" xr:uid="{D1C776E8-9144-42C7-8C20-3B44DE7E5231}"/>
    <cellStyle name="Normal 3" xfId="1" xr:uid="{04FCF9A9-DD58-493A-A52C-5A444399EB11}"/>
    <cellStyle name="Normal 3 2" xfId="4" xr:uid="{0CE2C484-49EF-48B6-9009-FE0CC3D9D084}"/>
    <cellStyle name="Normal 4" xfId="2" xr:uid="{2BAAECE4-C85F-4297-BA8C-1AB1EA607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180975</xdr:rowOff>
    </xdr:from>
    <xdr:to>
      <xdr:col>1</xdr:col>
      <xdr:colOff>1406978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A4E8-C069-46FB-B9A7-C408D945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475"/>
          <a:ext cx="133077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4">
          <cell r="C4" t="str">
            <v>LUFISA COMERCIAL, S.R.L</v>
          </cell>
        </row>
        <row r="5">
          <cell r="C5" t="str">
            <v>SERVICIOS Y DISEÑOS TECNICOS JSANTOS SRL</v>
          </cell>
        </row>
        <row r="6">
          <cell r="C6" t="str">
            <v>ALTICE DOMINICANA S A</v>
          </cell>
        </row>
        <row r="7">
          <cell r="C7" t="str">
            <v>ORGANISMO DOMINICANO DE ACREDITACION</v>
          </cell>
        </row>
        <row r="8">
          <cell r="C8" t="str">
            <v>ARCHIVO GENERAL DE LA NACION</v>
          </cell>
        </row>
        <row r="9">
          <cell r="C9" t="str">
            <v>GRUPO BOSQUE AZUL SRL</v>
          </cell>
        </row>
        <row r="10">
          <cell r="C10" t="str">
            <v>PASTELERIA Y PANADERIA LOS TRIGALES SRL</v>
          </cell>
        </row>
        <row r="11">
          <cell r="C11" t="str">
            <v>PLANETA AZUL SA</v>
          </cell>
        </row>
        <row r="12">
          <cell r="C12" t="str">
            <v>PLANETA AZUL 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3">
          <cell r="C3" t="str">
            <v>EDESUR DOMINICANA S A</v>
          </cell>
        </row>
        <row r="4">
          <cell r="C4" t="str">
            <v>ALTICE DOMINICANA S A</v>
          </cell>
        </row>
        <row r="5">
          <cell r="C5" t="str">
            <v>COMPANIA DOMINICANA DE TELEFONOS S A</v>
          </cell>
        </row>
        <row r="6">
          <cell r="C6" t="str">
            <v>EDESUR DOMINICANA S A</v>
          </cell>
        </row>
        <row r="7">
          <cell r="C7" t="str">
            <v>IELAB CALIDAD S.L</v>
          </cell>
        </row>
        <row r="8">
          <cell r="C8" t="str">
            <v>PASTELERIA Y PANADERIA LOS TRIGALES SRL</v>
          </cell>
        </row>
        <row r="9">
          <cell r="C9" t="str">
            <v>PASTELERIA Y PANADERIA LOS TRIGALES SRL</v>
          </cell>
        </row>
        <row r="10">
          <cell r="C10" t="str">
            <v>FL BETANCES &amp; ASOCIADOS SRL</v>
          </cell>
        </row>
        <row r="11">
          <cell r="C11" t="str">
            <v>JKC TECHNOLOGY SERVICES SRL</v>
          </cell>
        </row>
        <row r="12">
          <cell r="C12" t="str">
            <v>SCANCO DOMINICANA SRL</v>
          </cell>
        </row>
        <row r="13">
          <cell r="C13" t="str">
            <v>ENTE COSTARRICENSE DE ACREDITACION</v>
          </cell>
        </row>
        <row r="14">
          <cell r="C14" t="str">
            <v>MARCEL SOLUTION SRL</v>
          </cell>
        </row>
        <row r="15">
          <cell r="C15" t="str">
            <v>PROPANO Y DERIVADOS S A</v>
          </cell>
        </row>
        <row r="16">
          <cell r="C16" t="str">
            <v>DISTRIBUIDORES INTERNACIONALES DE PETROLEO S 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07A5-4351-477B-95E0-E9DD14975B6E}">
  <sheetPr>
    <pageSetUpPr fitToPage="1"/>
  </sheetPr>
  <dimension ref="B2:N94"/>
  <sheetViews>
    <sheetView tabSelected="1" zoomScale="75" zoomScaleNormal="75" zoomScaleSheetLayoutView="70" workbookViewId="0">
      <selection activeCell="C9" sqref="C9"/>
    </sheetView>
  </sheetViews>
  <sheetFormatPr baseColWidth="10" defaultRowHeight="15" x14ac:dyDescent="0.25"/>
  <cols>
    <col min="1" max="1" width="7" customWidth="1"/>
    <col min="2" max="2" width="63.42578125" style="1" customWidth="1"/>
    <col min="3" max="3" width="46.28515625" customWidth="1"/>
    <col min="4" max="4" width="34.7109375" customWidth="1"/>
    <col min="5" max="5" width="13.7109375" customWidth="1"/>
    <col min="6" max="6" width="19.28515625" customWidth="1"/>
    <col min="7" max="7" width="10" customWidth="1"/>
    <col min="8" max="8" width="16.7109375" customWidth="1"/>
    <col min="9" max="9" width="15" bestFit="1" customWidth="1"/>
    <col min="10" max="10" width="23.5703125" style="1" customWidth="1"/>
    <col min="13" max="13" width="32.85546875" customWidth="1"/>
  </cols>
  <sheetData>
    <row r="2" spans="2:10" x14ac:dyDescent="0.25">
      <c r="C2" s="46" t="s">
        <v>0</v>
      </c>
      <c r="D2" s="46"/>
      <c r="E2" s="2"/>
      <c r="F2" s="2"/>
    </row>
    <row r="3" spans="2:10" x14ac:dyDescent="0.25">
      <c r="C3" s="46" t="s">
        <v>1</v>
      </c>
      <c r="D3" s="46"/>
      <c r="E3" s="2"/>
      <c r="F3" s="2"/>
    </row>
    <row r="4" spans="2:10" x14ac:dyDescent="0.25">
      <c r="C4" s="46" t="s">
        <v>65</v>
      </c>
      <c r="D4" s="46"/>
      <c r="E4" s="2"/>
      <c r="F4" s="2"/>
    </row>
    <row r="5" spans="2:10" x14ac:dyDescent="0.25">
      <c r="C5" s="46" t="s">
        <v>2</v>
      </c>
      <c r="D5" s="46"/>
      <c r="E5" s="2"/>
      <c r="F5" s="2"/>
    </row>
    <row r="6" spans="2:10" x14ac:dyDescent="0.25">
      <c r="C6" s="3"/>
      <c r="D6" s="3"/>
    </row>
    <row r="7" spans="2:10" ht="64.5" customHeight="1" x14ac:dyDescent="0.25">
      <c r="B7" s="7" t="s">
        <v>14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</row>
    <row r="8" spans="2:10" ht="64.5" customHeight="1" x14ac:dyDescent="0.25">
      <c r="B8" s="35" t="s">
        <v>18</v>
      </c>
      <c r="C8" s="25" t="s">
        <v>19</v>
      </c>
      <c r="D8" s="24" t="s">
        <v>29</v>
      </c>
      <c r="E8" s="24"/>
      <c r="F8" s="30">
        <v>8620.0400000000009</v>
      </c>
      <c r="G8" s="28"/>
      <c r="H8" s="31">
        <v>8620.0400000000009</v>
      </c>
      <c r="I8" s="27"/>
      <c r="J8" s="25" t="s">
        <v>66</v>
      </c>
    </row>
    <row r="9" spans="2:10" ht="64.5" customHeight="1" x14ac:dyDescent="0.25">
      <c r="B9" s="35" t="str">
        <f>[1]Hoja1!C4</f>
        <v>LUFISA COMERCIAL, S.R.L</v>
      </c>
      <c r="C9" s="34" t="s">
        <v>20</v>
      </c>
      <c r="D9" s="24" t="s">
        <v>30</v>
      </c>
      <c r="E9" s="24"/>
      <c r="F9" s="30">
        <v>63559.09</v>
      </c>
      <c r="G9" s="28"/>
      <c r="H9" s="31">
        <v>63559.09</v>
      </c>
      <c r="I9" s="27"/>
      <c r="J9" s="25" t="s">
        <v>66</v>
      </c>
    </row>
    <row r="10" spans="2:10" ht="64.5" customHeight="1" x14ac:dyDescent="0.25">
      <c r="B10" s="35" t="str">
        <f>[1]Hoja1!C5</f>
        <v>SERVICIOS Y DISEÑOS TECNICOS JSANTOS SRL</v>
      </c>
      <c r="C10" s="34" t="s">
        <v>21</v>
      </c>
      <c r="D10" s="24" t="s">
        <v>31</v>
      </c>
      <c r="E10" s="24"/>
      <c r="F10" s="30">
        <v>53800</v>
      </c>
      <c r="G10" s="28"/>
      <c r="H10" s="31">
        <v>53800</v>
      </c>
      <c r="I10" s="27"/>
      <c r="J10" s="25" t="s">
        <v>66</v>
      </c>
    </row>
    <row r="11" spans="2:10" ht="76.5" customHeight="1" x14ac:dyDescent="0.25">
      <c r="B11" s="35" t="str">
        <f>[1]Hoja1!C6</f>
        <v>ALTICE DOMINICANA S A</v>
      </c>
      <c r="C11" s="34" t="s">
        <v>22</v>
      </c>
      <c r="D11" s="24" t="s">
        <v>32</v>
      </c>
      <c r="E11" s="24"/>
      <c r="F11" s="30">
        <v>52263.39</v>
      </c>
      <c r="G11" s="28"/>
      <c r="H11" s="31">
        <v>52263.39</v>
      </c>
      <c r="I11" s="27"/>
      <c r="J11" s="25" t="s">
        <v>66</v>
      </c>
    </row>
    <row r="12" spans="2:10" ht="64.5" customHeight="1" x14ac:dyDescent="0.25">
      <c r="B12" s="35" t="str">
        <f>[1]Hoja1!C7</f>
        <v>ORGANISMO DOMINICANO DE ACREDITACION</v>
      </c>
      <c r="C12" s="34" t="s">
        <v>23</v>
      </c>
      <c r="D12" s="24" t="s">
        <v>33</v>
      </c>
      <c r="E12" s="24"/>
      <c r="F12" s="30">
        <v>12000</v>
      </c>
      <c r="G12" s="28"/>
      <c r="H12" s="31">
        <v>12000</v>
      </c>
      <c r="I12" s="27"/>
      <c r="J12" s="25" t="s">
        <v>66</v>
      </c>
    </row>
    <row r="13" spans="2:10" ht="64.5" customHeight="1" x14ac:dyDescent="0.25">
      <c r="B13" s="35" t="str">
        <f>[1]Hoja1!C8</f>
        <v>ARCHIVO GENERAL DE LA NACION</v>
      </c>
      <c r="C13" s="34" t="s">
        <v>24</v>
      </c>
      <c r="D13" s="24" t="s">
        <v>34</v>
      </c>
      <c r="E13" s="24"/>
      <c r="F13" s="30">
        <v>18000</v>
      </c>
      <c r="G13" s="28"/>
      <c r="H13" s="31">
        <v>18000</v>
      </c>
      <c r="I13" s="27"/>
      <c r="J13" s="25" t="s">
        <v>66</v>
      </c>
    </row>
    <row r="14" spans="2:10" ht="64.5" customHeight="1" x14ac:dyDescent="0.25">
      <c r="B14" s="35" t="str">
        <f>[1]Hoja1!C9</f>
        <v>GRUPO BOSQUE AZUL SRL</v>
      </c>
      <c r="C14" s="34" t="s">
        <v>25</v>
      </c>
      <c r="D14" s="24" t="s">
        <v>35</v>
      </c>
      <c r="E14" s="24"/>
      <c r="F14" s="30">
        <v>85550</v>
      </c>
      <c r="G14" s="28"/>
      <c r="H14" s="31">
        <v>85550</v>
      </c>
      <c r="I14" s="27"/>
      <c r="J14" s="25" t="s">
        <v>66</v>
      </c>
    </row>
    <row r="15" spans="2:10" ht="64.5" customHeight="1" x14ac:dyDescent="0.25">
      <c r="B15" s="37" t="str">
        <f>[1]Hoja1!C10</f>
        <v>PASTELERIA Y PANADERIA LOS TRIGALES SRL</v>
      </c>
      <c r="C15" s="25" t="s">
        <v>26</v>
      </c>
      <c r="D15" s="24" t="s">
        <v>36</v>
      </c>
      <c r="E15" s="24"/>
      <c r="F15" s="30">
        <v>42796.92</v>
      </c>
      <c r="G15" s="28"/>
      <c r="H15" s="31">
        <v>42796.92</v>
      </c>
      <c r="I15" s="27"/>
      <c r="J15" s="25" t="s">
        <v>66</v>
      </c>
    </row>
    <row r="16" spans="2:10" ht="64.5" customHeight="1" x14ac:dyDescent="0.25">
      <c r="B16" s="37" t="str">
        <f>[1]Hoja1!C11</f>
        <v>PLANETA AZUL SA</v>
      </c>
      <c r="C16" s="25" t="s">
        <v>27</v>
      </c>
      <c r="D16" s="32" t="s">
        <v>16</v>
      </c>
      <c r="E16" s="24"/>
      <c r="F16" s="30">
        <v>19500</v>
      </c>
      <c r="G16" s="28"/>
      <c r="H16" s="31">
        <v>19500</v>
      </c>
      <c r="I16" s="27"/>
      <c r="J16" s="25" t="s">
        <v>66</v>
      </c>
    </row>
    <row r="17" spans="2:10" ht="64.5" customHeight="1" x14ac:dyDescent="0.25">
      <c r="B17" s="35" t="str">
        <f>[1]Hoja1!C12</f>
        <v>PLANETA AZUL SA</v>
      </c>
      <c r="C17" s="25" t="s">
        <v>28</v>
      </c>
      <c r="D17" s="39" t="s">
        <v>37</v>
      </c>
      <c r="E17" s="24"/>
      <c r="F17" s="30">
        <v>10800</v>
      </c>
      <c r="G17" s="28"/>
      <c r="H17" s="31">
        <v>10800</v>
      </c>
      <c r="I17" s="27"/>
      <c r="J17" s="25" t="s">
        <v>66</v>
      </c>
    </row>
    <row r="18" spans="2:10" ht="64.5" customHeight="1" x14ac:dyDescent="0.25">
      <c r="B18" s="35" t="str">
        <f>[2]Hoja1!C3</f>
        <v>EDESUR DOMINICANA S A</v>
      </c>
      <c r="C18" s="25" t="s">
        <v>38</v>
      </c>
      <c r="D18" s="39" t="s">
        <v>39</v>
      </c>
      <c r="E18" s="24"/>
      <c r="F18" s="30">
        <v>875059.42</v>
      </c>
      <c r="G18" s="28"/>
      <c r="H18" s="31">
        <v>875059.42</v>
      </c>
      <c r="I18" s="27"/>
      <c r="J18" s="25" t="s">
        <v>66</v>
      </c>
    </row>
    <row r="19" spans="2:10" ht="90.75" customHeight="1" x14ac:dyDescent="0.25">
      <c r="B19" s="35" t="str">
        <f>[2]Hoja1!C4</f>
        <v>ALTICE DOMINICANA S A</v>
      </c>
      <c r="C19" s="25" t="s">
        <v>41</v>
      </c>
      <c r="D19" s="40" t="s">
        <v>40</v>
      </c>
      <c r="E19" s="24"/>
      <c r="F19" s="30">
        <v>52402.92</v>
      </c>
      <c r="G19" s="28"/>
      <c r="H19" s="31">
        <v>52402.92</v>
      </c>
      <c r="I19" s="27"/>
      <c r="J19" s="25" t="s">
        <v>66</v>
      </c>
    </row>
    <row r="20" spans="2:10" ht="135" x14ac:dyDescent="0.25">
      <c r="B20" s="35" t="str">
        <f>[2]Hoja1!C5</f>
        <v>COMPANIA DOMINICANA DE TELEFONOS S A</v>
      </c>
      <c r="C20" s="41" t="s">
        <v>44</v>
      </c>
      <c r="D20" s="34" t="s">
        <v>42</v>
      </c>
      <c r="E20" s="24"/>
      <c r="F20" s="30">
        <v>604065.9</v>
      </c>
      <c r="G20" s="28"/>
      <c r="H20" s="31">
        <v>604065.9</v>
      </c>
      <c r="I20" s="27"/>
      <c r="J20" s="25" t="s">
        <v>66</v>
      </c>
    </row>
    <row r="21" spans="2:10" ht="64.5" customHeight="1" x14ac:dyDescent="0.25">
      <c r="B21" s="35" t="str">
        <f>[2]Hoja1!C6</f>
        <v>EDESUR DOMINICANA S A</v>
      </c>
      <c r="C21" s="25" t="s">
        <v>45</v>
      </c>
      <c r="D21" s="39" t="s">
        <v>43</v>
      </c>
      <c r="E21" s="24"/>
      <c r="F21" s="30">
        <v>953613.94</v>
      </c>
      <c r="G21" s="28"/>
      <c r="H21" s="31">
        <v>953613.94</v>
      </c>
      <c r="I21" s="27"/>
      <c r="J21" s="25" t="s">
        <v>66</v>
      </c>
    </row>
    <row r="22" spans="2:10" ht="64.5" customHeight="1" x14ac:dyDescent="0.25">
      <c r="B22" s="35" t="str">
        <f>[2]Hoja1!C7</f>
        <v>IELAB CALIDAD S.L</v>
      </c>
      <c r="C22" s="25" t="s">
        <v>46</v>
      </c>
      <c r="D22" s="32"/>
      <c r="E22" s="24"/>
      <c r="F22" s="30">
        <v>57591.95</v>
      </c>
      <c r="G22" s="28"/>
      <c r="H22" s="31">
        <v>57591.95</v>
      </c>
      <c r="I22" s="27"/>
      <c r="J22" s="25" t="s">
        <v>66</v>
      </c>
    </row>
    <row r="23" spans="2:10" ht="64.5" customHeight="1" x14ac:dyDescent="0.25">
      <c r="B23" s="35" t="str">
        <f>[2]Hoja1!C8</f>
        <v>PASTELERIA Y PANADERIA LOS TRIGALES SRL</v>
      </c>
      <c r="C23" s="33" t="s">
        <v>47</v>
      </c>
      <c r="D23" s="24" t="s">
        <v>48</v>
      </c>
      <c r="E23" s="24"/>
      <c r="F23" s="30">
        <v>33706.620000000003</v>
      </c>
      <c r="G23" s="28"/>
      <c r="H23" s="31">
        <v>33706.620000000003</v>
      </c>
      <c r="I23" s="27"/>
      <c r="J23" s="25" t="s">
        <v>66</v>
      </c>
    </row>
    <row r="24" spans="2:10" ht="64.5" customHeight="1" x14ac:dyDescent="0.25">
      <c r="B24" s="35" t="str">
        <f>[2]Hoja1!C9</f>
        <v>PASTELERIA Y PANADERIA LOS TRIGALES SRL</v>
      </c>
      <c r="C24" s="25" t="s">
        <v>49</v>
      </c>
      <c r="D24" s="24" t="s">
        <v>50</v>
      </c>
      <c r="E24" s="24"/>
      <c r="F24" s="30">
        <v>10400.24</v>
      </c>
      <c r="G24" s="28"/>
      <c r="H24" s="31">
        <v>10400.24</v>
      </c>
      <c r="I24" s="27"/>
      <c r="J24" s="25" t="s">
        <v>66</v>
      </c>
    </row>
    <row r="25" spans="2:10" ht="64.5" customHeight="1" x14ac:dyDescent="0.25">
      <c r="B25" s="35" t="str">
        <f>[2]Hoja1!C10</f>
        <v>FL BETANCES &amp; ASOCIADOS SRL</v>
      </c>
      <c r="C25" s="25" t="s">
        <v>51</v>
      </c>
      <c r="D25" s="24" t="s">
        <v>52</v>
      </c>
      <c r="E25" s="24"/>
      <c r="F25" s="30">
        <v>453980</v>
      </c>
      <c r="G25" s="28"/>
      <c r="H25" s="31">
        <v>453980</v>
      </c>
      <c r="I25" s="27"/>
      <c r="J25" s="25" t="s">
        <v>66</v>
      </c>
    </row>
    <row r="26" spans="2:10" ht="64.5" customHeight="1" x14ac:dyDescent="0.25">
      <c r="B26" s="35" t="str">
        <f>[2]Hoja1!C11</f>
        <v>JKC TECHNOLOGY SERVICES SRL</v>
      </c>
      <c r="C26" s="25" t="s">
        <v>53</v>
      </c>
      <c r="D26" s="24" t="s">
        <v>64</v>
      </c>
      <c r="E26" s="24"/>
      <c r="F26" s="30">
        <v>55412.800000000003</v>
      </c>
      <c r="G26" s="28"/>
      <c r="H26" s="31">
        <v>55412.800000000003</v>
      </c>
      <c r="I26" s="27"/>
      <c r="J26" s="25" t="s">
        <v>66</v>
      </c>
    </row>
    <row r="27" spans="2:10" ht="64.5" customHeight="1" x14ac:dyDescent="0.25">
      <c r="B27" s="35" t="str">
        <f>[2]Hoja1!C12</f>
        <v>SCANCO DOMINICANA SRL</v>
      </c>
      <c r="C27" s="25" t="s">
        <v>54</v>
      </c>
      <c r="D27" s="24" t="s">
        <v>55</v>
      </c>
      <c r="E27" s="24"/>
      <c r="F27" s="30">
        <v>62123.79</v>
      </c>
      <c r="G27" s="28"/>
      <c r="H27" s="31">
        <v>62123.79</v>
      </c>
      <c r="I27" s="27"/>
      <c r="J27" s="25" t="s">
        <v>66</v>
      </c>
    </row>
    <row r="28" spans="2:10" ht="64.5" customHeight="1" x14ac:dyDescent="0.25">
      <c r="B28" s="35" t="str">
        <f>[2]Hoja1!C13</f>
        <v>ENTE COSTARRICENSE DE ACREDITACION</v>
      </c>
      <c r="C28" s="25" t="s">
        <v>56</v>
      </c>
      <c r="D28" s="42" t="s">
        <v>57</v>
      </c>
      <c r="E28" s="24"/>
      <c r="F28" s="30">
        <v>46481.21</v>
      </c>
      <c r="G28" s="28"/>
      <c r="H28" s="31">
        <v>46481.21</v>
      </c>
      <c r="I28" s="27"/>
      <c r="J28" s="25" t="s">
        <v>66</v>
      </c>
    </row>
    <row r="29" spans="2:10" ht="64.5" customHeight="1" x14ac:dyDescent="0.25">
      <c r="B29" s="35" t="str">
        <f>[2]Hoja1!C14</f>
        <v>MARCEL SOLUTION SRL</v>
      </c>
      <c r="C29" s="25" t="s">
        <v>58</v>
      </c>
      <c r="D29" s="24" t="s">
        <v>59</v>
      </c>
      <c r="E29" s="24"/>
      <c r="F29" s="30">
        <v>6000</v>
      </c>
      <c r="G29" s="28"/>
      <c r="H29" s="31">
        <v>6000</v>
      </c>
      <c r="I29" s="27"/>
      <c r="J29" s="25" t="s">
        <v>66</v>
      </c>
    </row>
    <row r="30" spans="2:10" ht="64.5" customHeight="1" x14ac:dyDescent="0.25">
      <c r="B30" s="35" t="str">
        <f>[2]Hoja1!C15</f>
        <v>PROPANO Y DERIVADOS S A</v>
      </c>
      <c r="C30" s="25" t="s">
        <v>60</v>
      </c>
      <c r="D30" s="24" t="s">
        <v>61</v>
      </c>
      <c r="E30" s="24"/>
      <c r="F30" s="30">
        <v>26520</v>
      </c>
      <c r="G30" s="28"/>
      <c r="H30" s="31">
        <v>26520</v>
      </c>
      <c r="I30" s="27"/>
      <c r="J30" s="25" t="s">
        <v>66</v>
      </c>
    </row>
    <row r="31" spans="2:10" ht="64.5" customHeight="1" x14ac:dyDescent="0.25">
      <c r="B31" s="35" t="str">
        <f>[2]Hoja1!C16</f>
        <v>DISTRIBUIDORES INTERNACIONALES DE PETROLEO S A</v>
      </c>
      <c r="C31" s="25" t="s">
        <v>62</v>
      </c>
      <c r="D31" s="24" t="s">
        <v>63</v>
      </c>
      <c r="E31" s="24"/>
      <c r="F31" s="30">
        <v>400000</v>
      </c>
      <c r="G31" s="28"/>
      <c r="H31" s="31">
        <v>400000</v>
      </c>
      <c r="I31" s="27"/>
      <c r="J31" s="25" t="s">
        <v>66</v>
      </c>
    </row>
    <row r="32" spans="2:10" ht="64.5" customHeight="1" x14ac:dyDescent="0.25">
      <c r="B32" s="35"/>
      <c r="C32" s="25"/>
      <c r="D32" s="24"/>
      <c r="E32" s="24"/>
      <c r="F32" s="30"/>
      <c r="G32" s="28"/>
      <c r="H32" s="31"/>
      <c r="I32" s="27"/>
      <c r="J32" s="25"/>
    </row>
    <row r="33" spans="2:10" ht="64.5" customHeight="1" x14ac:dyDescent="0.25">
      <c r="B33" s="35"/>
      <c r="C33" s="25"/>
      <c r="D33" s="24"/>
      <c r="E33" s="24"/>
      <c r="F33" s="30"/>
      <c r="G33" s="28"/>
      <c r="H33" s="31"/>
      <c r="I33" s="27"/>
      <c r="J33" s="25"/>
    </row>
    <row r="34" spans="2:10" ht="64.5" customHeight="1" x14ac:dyDescent="0.25">
      <c r="B34" s="35"/>
      <c r="C34" s="25"/>
      <c r="D34" s="24"/>
      <c r="E34" s="24"/>
      <c r="F34" s="30"/>
      <c r="G34" s="28"/>
      <c r="H34" s="31"/>
      <c r="I34" s="27"/>
      <c r="J34" s="25"/>
    </row>
    <row r="35" spans="2:10" ht="64.5" customHeight="1" x14ac:dyDescent="0.25">
      <c r="B35" s="35"/>
      <c r="C35" s="34"/>
      <c r="D35" s="24"/>
      <c r="E35" s="24"/>
      <c r="F35" s="30"/>
      <c r="G35" s="28"/>
      <c r="H35" s="31"/>
      <c r="I35" s="27"/>
      <c r="J35" s="25"/>
    </row>
    <row r="36" spans="2:10" ht="64.5" customHeight="1" x14ac:dyDescent="0.25">
      <c r="B36" s="35"/>
      <c r="C36" s="34"/>
      <c r="D36" s="24"/>
      <c r="E36" s="24"/>
      <c r="F36" s="30"/>
      <c r="G36" s="28"/>
      <c r="H36" s="31"/>
      <c r="I36" s="27"/>
      <c r="J36" s="25"/>
    </row>
    <row r="37" spans="2:10" ht="64.5" customHeight="1" x14ac:dyDescent="0.25">
      <c r="B37" s="35"/>
      <c r="C37" s="25"/>
      <c r="D37" s="24"/>
      <c r="E37" s="24"/>
      <c r="F37" s="30"/>
      <c r="G37" s="28"/>
      <c r="H37" s="31"/>
      <c r="I37" s="27"/>
      <c r="J37" s="25"/>
    </row>
    <row r="38" spans="2:10" ht="64.5" customHeight="1" x14ac:dyDescent="0.25">
      <c r="B38" s="35"/>
      <c r="C38" s="34"/>
      <c r="D38" s="24"/>
      <c r="E38" s="24"/>
      <c r="F38" s="30"/>
      <c r="G38" s="28"/>
      <c r="H38" s="31"/>
      <c r="I38" s="27"/>
      <c r="J38" s="25"/>
    </row>
    <row r="39" spans="2:10" ht="64.5" customHeight="1" x14ac:dyDescent="0.25">
      <c r="B39" s="35"/>
      <c r="C39" s="34"/>
      <c r="D39" s="24"/>
      <c r="E39" s="24"/>
      <c r="F39" s="30"/>
      <c r="G39" s="28"/>
      <c r="H39" s="31"/>
      <c r="I39" s="27"/>
      <c r="J39" s="25"/>
    </row>
    <row r="40" spans="2:10" ht="64.5" customHeight="1" x14ac:dyDescent="0.25">
      <c r="B40" s="35"/>
      <c r="C40" s="25"/>
      <c r="D40" s="24"/>
      <c r="E40" s="24"/>
      <c r="F40" s="30"/>
      <c r="G40" s="28"/>
      <c r="H40" s="31"/>
      <c r="I40" s="27"/>
      <c r="J40" s="25"/>
    </row>
    <row r="41" spans="2:10" ht="64.5" customHeight="1" x14ac:dyDescent="0.25">
      <c r="B41" s="35"/>
      <c r="C41" s="34"/>
      <c r="D41" s="24"/>
      <c r="E41" s="24"/>
      <c r="F41" s="30"/>
      <c r="G41" s="28"/>
      <c r="H41" s="31"/>
      <c r="I41" s="27"/>
      <c r="J41" s="25"/>
    </row>
    <row r="42" spans="2:10" ht="64.5" customHeight="1" x14ac:dyDescent="0.25">
      <c r="B42" s="35"/>
      <c r="C42" s="36"/>
      <c r="D42" s="24"/>
      <c r="E42" s="24"/>
      <c r="F42" s="30"/>
      <c r="G42" s="28"/>
      <c r="H42" s="31"/>
      <c r="I42" s="27"/>
      <c r="J42" s="25"/>
    </row>
    <row r="43" spans="2:10" ht="64.5" customHeight="1" x14ac:dyDescent="0.25">
      <c r="B43" s="35"/>
      <c r="C43" s="25"/>
      <c r="D43" s="32"/>
      <c r="E43" s="24"/>
      <c r="F43" s="30"/>
      <c r="G43" s="28"/>
      <c r="H43" s="31"/>
      <c r="I43" s="27"/>
      <c r="J43" s="25"/>
    </row>
    <row r="44" spans="2:10" ht="64.5" customHeight="1" x14ac:dyDescent="0.25">
      <c r="B44" s="35"/>
      <c r="C44" s="33"/>
      <c r="D44" s="24"/>
      <c r="E44" s="26"/>
      <c r="F44" s="30"/>
      <c r="G44" s="28"/>
      <c r="H44" s="31"/>
      <c r="I44" s="27"/>
      <c r="J44" s="25"/>
    </row>
    <row r="45" spans="2:10" ht="64.5" customHeight="1" x14ac:dyDescent="0.25">
      <c r="B45" s="35"/>
      <c r="C45" s="25"/>
      <c r="D45" s="24"/>
      <c r="E45" s="24"/>
      <c r="F45" s="30"/>
      <c r="G45" s="28"/>
      <c r="H45" s="31"/>
      <c r="I45" s="27"/>
      <c r="J45" s="25"/>
    </row>
    <row r="46" spans="2:10" ht="64.5" customHeight="1" x14ac:dyDescent="0.25">
      <c r="B46" s="35"/>
      <c r="C46" s="34"/>
      <c r="D46" s="24"/>
      <c r="E46" s="24"/>
      <c r="F46" s="30"/>
      <c r="G46" s="28"/>
      <c r="H46" s="31"/>
      <c r="I46" s="27"/>
      <c r="J46" s="25"/>
    </row>
    <row r="47" spans="2:10" ht="64.5" customHeight="1" x14ac:dyDescent="0.25">
      <c r="B47" s="35"/>
      <c r="C47" s="34"/>
      <c r="D47" s="24"/>
      <c r="E47" s="24"/>
      <c r="F47" s="30"/>
      <c r="G47" s="28"/>
      <c r="H47" s="31"/>
      <c r="I47" s="27"/>
      <c r="J47" s="25"/>
    </row>
    <row r="48" spans="2:10" ht="64.5" customHeight="1" x14ac:dyDescent="0.25">
      <c r="B48" s="35"/>
      <c r="C48" s="34"/>
      <c r="D48" s="24"/>
      <c r="E48" s="24"/>
      <c r="F48" s="30"/>
      <c r="G48" s="28"/>
      <c r="H48" s="31"/>
      <c r="I48" s="27"/>
      <c r="J48" s="25"/>
    </row>
    <row r="49" spans="2:10" ht="64.5" customHeight="1" x14ac:dyDescent="0.25">
      <c r="B49" s="35"/>
      <c r="C49" s="34"/>
      <c r="D49" s="24"/>
      <c r="E49" s="24"/>
      <c r="F49" s="30"/>
      <c r="G49" s="28"/>
      <c r="H49" s="31"/>
      <c r="I49" s="27"/>
      <c r="J49" s="25"/>
    </row>
    <row r="50" spans="2:10" ht="64.5" customHeight="1" x14ac:dyDescent="0.25">
      <c r="B50" s="35"/>
      <c r="C50" s="25"/>
      <c r="D50" s="24"/>
      <c r="E50" s="24"/>
      <c r="F50" s="30"/>
      <c r="G50" s="28"/>
      <c r="H50" s="31"/>
      <c r="I50" s="27"/>
      <c r="J50" s="25"/>
    </row>
    <row r="51" spans="2:10" ht="64.5" customHeight="1" x14ac:dyDescent="0.25">
      <c r="B51" s="35"/>
      <c r="C51" s="34"/>
      <c r="D51" s="24"/>
      <c r="E51" s="24"/>
      <c r="F51" s="30"/>
      <c r="G51" s="28"/>
      <c r="H51" s="31"/>
      <c r="I51" s="27"/>
      <c r="J51" s="25"/>
    </row>
    <row r="52" spans="2:10" ht="64.5" customHeight="1" x14ac:dyDescent="0.25">
      <c r="B52" s="35"/>
      <c r="C52" s="25"/>
      <c r="D52" s="24"/>
      <c r="E52" s="24"/>
      <c r="F52" s="30"/>
      <c r="G52" s="28"/>
      <c r="H52" s="31"/>
      <c r="I52" s="27"/>
      <c r="J52" s="25"/>
    </row>
    <row r="53" spans="2:10" ht="64.5" customHeight="1" x14ac:dyDescent="0.25">
      <c r="B53" s="38"/>
      <c r="C53" s="25"/>
      <c r="D53" s="25"/>
      <c r="E53" s="28"/>
      <c r="F53" s="29"/>
      <c r="G53" s="28"/>
      <c r="H53" s="31"/>
      <c r="I53" s="27"/>
      <c r="J53" s="25"/>
    </row>
    <row r="54" spans="2:10" ht="64.5" customHeight="1" x14ac:dyDescent="0.25">
      <c r="B54" s="35"/>
      <c r="C54" s="34"/>
      <c r="D54" s="24"/>
      <c r="E54" s="24"/>
      <c r="F54" s="30"/>
      <c r="G54" s="28"/>
      <c r="H54" s="31"/>
      <c r="I54" s="27"/>
      <c r="J54" s="25"/>
    </row>
    <row r="55" spans="2:10" ht="64.5" customHeight="1" x14ac:dyDescent="0.25">
      <c r="B55" s="35"/>
      <c r="C55" s="25"/>
      <c r="D55" s="24"/>
      <c r="E55" s="24"/>
      <c r="F55" s="30"/>
      <c r="G55" s="28"/>
      <c r="H55" s="31"/>
      <c r="I55" s="27"/>
      <c r="J55" s="25"/>
    </row>
    <row r="56" spans="2:10" ht="64.5" customHeight="1" x14ac:dyDescent="0.25">
      <c r="B56" s="35"/>
      <c r="C56" s="34"/>
      <c r="D56" s="24"/>
      <c r="E56" s="24"/>
      <c r="F56" s="30"/>
      <c r="G56" s="28"/>
      <c r="H56" s="31"/>
      <c r="I56" s="27"/>
      <c r="J56" s="25"/>
    </row>
    <row r="57" spans="2:10" ht="64.5" customHeight="1" x14ac:dyDescent="0.25">
      <c r="B57" s="35"/>
      <c r="C57" s="34"/>
      <c r="D57" s="24"/>
      <c r="E57" s="24"/>
      <c r="F57" s="30"/>
      <c r="G57" s="28"/>
      <c r="H57" s="31"/>
      <c r="I57" s="27"/>
      <c r="J57" s="25"/>
    </row>
    <row r="58" spans="2:10" ht="64.5" customHeight="1" x14ac:dyDescent="0.25">
      <c r="B58" s="35"/>
      <c r="C58" s="34"/>
      <c r="D58" s="24"/>
      <c r="E58" s="24"/>
      <c r="F58" s="30"/>
      <c r="G58" s="28"/>
      <c r="H58" s="31"/>
      <c r="I58" s="27"/>
      <c r="J58" s="25"/>
    </row>
    <row r="59" spans="2:10" ht="64.5" customHeight="1" x14ac:dyDescent="0.25">
      <c r="B59" s="35"/>
      <c r="C59" s="34"/>
      <c r="D59" s="24"/>
      <c r="E59" s="24"/>
      <c r="F59" s="30"/>
      <c r="G59" s="28"/>
      <c r="H59" s="31"/>
      <c r="I59" s="27"/>
      <c r="J59" s="25"/>
    </row>
    <row r="60" spans="2:10" ht="64.5" customHeight="1" x14ac:dyDescent="0.25">
      <c r="B60" s="35"/>
      <c r="C60" s="34"/>
      <c r="D60" s="24"/>
      <c r="E60" s="24"/>
      <c r="F60" s="30"/>
      <c r="G60" s="28"/>
      <c r="H60" s="31"/>
      <c r="I60" s="27"/>
      <c r="J60" s="25"/>
    </row>
    <row r="61" spans="2:10" ht="24.75" customHeight="1" x14ac:dyDescent="0.25">
      <c r="B61" s="20" t="s">
        <v>13</v>
      </c>
      <c r="C61" s="21"/>
      <c r="D61" s="21"/>
      <c r="E61" s="22"/>
      <c r="F61" s="23">
        <f>SUM(F8:F60)</f>
        <v>4004248.2300000004</v>
      </c>
      <c r="G61" s="7"/>
      <c r="H61" s="23">
        <f>SUM(H8:H60)</f>
        <v>4004248.2300000004</v>
      </c>
      <c r="I61" s="5"/>
      <c r="J61" s="4"/>
    </row>
    <row r="62" spans="2:10" ht="24.75" customHeight="1" x14ac:dyDescent="0.25">
      <c r="B62" s="17"/>
      <c r="C62" s="12"/>
      <c r="D62" s="12"/>
      <c r="E62" s="13"/>
      <c r="F62" s="19"/>
      <c r="G62" s="15"/>
      <c r="H62" s="19"/>
      <c r="I62" s="14"/>
      <c r="J62" s="16"/>
    </row>
    <row r="63" spans="2:10" ht="24.75" customHeight="1" x14ac:dyDescent="0.25">
      <c r="B63" s="17"/>
      <c r="C63" s="12"/>
      <c r="D63" s="12"/>
      <c r="E63" s="13"/>
      <c r="F63" s="18"/>
      <c r="G63" s="15"/>
      <c r="H63" s="18"/>
      <c r="I63" s="14"/>
      <c r="J63" s="16"/>
    </row>
    <row r="64" spans="2:10" ht="24.75" customHeight="1" x14ac:dyDescent="0.25">
      <c r="B64" s="17"/>
      <c r="C64" s="12"/>
      <c r="D64" s="12"/>
      <c r="E64" s="13"/>
      <c r="F64" s="18"/>
      <c r="G64" s="15"/>
      <c r="H64" s="18"/>
      <c r="I64" s="14"/>
      <c r="J64" s="16"/>
    </row>
    <row r="65" spans="2:10" ht="15" customHeight="1" thickBot="1" x14ac:dyDescent="0.3">
      <c r="B65" s="9"/>
      <c r="C65" s="11" t="s">
        <v>17</v>
      </c>
      <c r="D65" s="8"/>
      <c r="H65" s="44" t="s">
        <v>15</v>
      </c>
      <c r="I65" s="44"/>
      <c r="J65" s="44"/>
    </row>
    <row r="66" spans="2:10" ht="20.25" customHeight="1" x14ac:dyDescent="0.25">
      <c r="B66" s="9"/>
      <c r="C66" s="6" t="s">
        <v>11</v>
      </c>
      <c r="D66" s="8"/>
      <c r="H66" s="45" t="s">
        <v>12</v>
      </c>
      <c r="I66" s="45"/>
      <c r="J66" s="45"/>
    </row>
    <row r="67" spans="2:10" ht="60" customHeight="1" x14ac:dyDescent="0.25">
      <c r="B67" s="10"/>
    </row>
    <row r="68" spans="2:10" ht="60" customHeight="1" x14ac:dyDescent="0.25"/>
    <row r="69" spans="2:10" ht="60" customHeight="1" x14ac:dyDescent="0.25"/>
    <row r="70" spans="2:10" ht="60" customHeight="1" x14ac:dyDescent="0.25"/>
    <row r="71" spans="2:10" ht="60" customHeight="1" x14ac:dyDescent="0.25"/>
    <row r="72" spans="2:10" ht="60" customHeight="1" x14ac:dyDescent="0.25"/>
    <row r="73" spans="2:10" ht="60" customHeight="1" x14ac:dyDescent="0.25"/>
    <row r="74" spans="2:10" ht="60" customHeight="1" x14ac:dyDescent="0.25"/>
    <row r="75" spans="2:10" ht="60" customHeight="1" x14ac:dyDescent="0.25"/>
    <row r="76" spans="2:10" ht="60" customHeight="1" x14ac:dyDescent="0.25"/>
    <row r="77" spans="2:10" ht="60" customHeight="1" x14ac:dyDescent="0.25"/>
    <row r="78" spans="2:10" ht="60" customHeight="1" x14ac:dyDescent="0.25"/>
    <row r="79" spans="2:10" ht="60" customHeight="1" x14ac:dyDescent="0.25"/>
    <row r="80" spans="2:10" ht="60" customHeight="1" x14ac:dyDescent="0.25"/>
    <row r="81" spans="13:14" ht="60" customHeight="1" x14ac:dyDescent="0.25"/>
    <row r="82" spans="13:14" ht="15" customHeight="1" x14ac:dyDescent="0.25"/>
    <row r="93" spans="13:14" x14ac:dyDescent="0.25">
      <c r="M93" s="43"/>
      <c r="N93" s="43"/>
    </row>
    <row r="94" spans="13:14" x14ac:dyDescent="0.25">
      <c r="M94" s="43"/>
      <c r="N94" s="43"/>
    </row>
  </sheetData>
  <sortState xmlns:xlrd2="http://schemas.microsoft.com/office/spreadsheetml/2017/richdata2" ref="B8:J60">
    <sortCondition ref="E8:E60"/>
    <sortCondition ref="B8:B60"/>
  </sortState>
  <mergeCells count="8">
    <mergeCell ref="M94:N94"/>
    <mergeCell ref="H65:J65"/>
    <mergeCell ref="H66:J66"/>
    <mergeCell ref="M93:N93"/>
    <mergeCell ref="C2:D2"/>
    <mergeCell ref="C3:D3"/>
    <mergeCell ref="C4:D4"/>
    <mergeCell ref="C5:D5"/>
  </mergeCells>
  <phoneticPr fontId="9" type="noConversion"/>
  <pageMargins left="0.25" right="0.25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2025-05-14T17:05:02Z</cp:lastPrinted>
  <dcterms:created xsi:type="dcterms:W3CDTF">2022-09-12T13:58:24Z</dcterms:created>
  <dcterms:modified xsi:type="dcterms:W3CDTF">2025-06-12T12:22:33Z</dcterms:modified>
</cp:coreProperties>
</file>