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hlopez\Desktop\"/>
    </mc:Choice>
  </mc:AlternateContent>
  <xr:revisionPtr revIDLastSave="0" documentId="13_ncr:1_{D2D0FD4E-4083-429F-B922-3A5A2A1F6B94}" xr6:coauthVersionLast="47" xr6:coauthVersionMax="47" xr10:uidLastSave="{00000000-0000-0000-0000-000000000000}"/>
  <bookViews>
    <workbookView xWindow="20370" yWindow="-120" windowWidth="20730" windowHeight="11160" xr2:uid="{00000000-000D-0000-FFFF-FFFF00000000}"/>
  </bookViews>
  <sheets>
    <sheet name="Balance Septiembre 2023" sheetId="12" r:id="rId1"/>
  </sheets>
  <definedNames>
    <definedName name="_xlnm.Print_Area" localSheetId="0">'Balance Septiembre 2023'!$B$1:$C$71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12" l="1"/>
  <c r="C42" i="12"/>
  <c r="C53" i="12" s="1"/>
  <c r="C27" i="12"/>
  <c r="C18" i="12"/>
  <c r="C29" i="12" l="1"/>
  <c r="C62" i="12"/>
</calcChain>
</file>

<file path=xl/sharedStrings.xml><?xml version="1.0" encoding="utf-8"?>
<sst xmlns="http://schemas.openxmlformats.org/spreadsheetml/2006/main" count="56" uniqueCount="56">
  <si>
    <t>Encargado Financiero</t>
  </si>
  <si>
    <t>Encargado Contabilidad</t>
  </si>
  <si>
    <t>Lic. Kennedy Vargas</t>
  </si>
  <si>
    <t xml:space="preserve">Total activos netos/patrimonio mas total pasivos </t>
  </si>
  <si>
    <t>Intereses minoritarios</t>
  </si>
  <si>
    <t xml:space="preserve">Capital </t>
  </si>
  <si>
    <t xml:space="preserve">Activos Netos/Patrimonio </t>
  </si>
  <si>
    <t>Total pasivos</t>
  </si>
  <si>
    <t>Total pasivos no corrientes</t>
  </si>
  <si>
    <t xml:space="preserve"> Otros pasivos no corrientes (Nota 35)</t>
  </si>
  <si>
    <t>Beneficios a empleados a largo plazo (Nota 34)</t>
  </si>
  <si>
    <t>Provisiones a largo plazo (Nota 33)</t>
  </si>
  <si>
    <t xml:space="preserve">Instrumentos de deuda (Nota 32) </t>
  </si>
  <si>
    <t>Préstamos a largo plazo (Nota 31)</t>
  </si>
  <si>
    <t>Cuentas por pagar a largo plazo (Nota 30)</t>
  </si>
  <si>
    <t>Pasivos no corrientes</t>
  </si>
  <si>
    <t>Total pasivos corrientes</t>
  </si>
  <si>
    <t>Otros pasivos corrientes (Nota 13.1)</t>
  </si>
  <si>
    <t xml:space="preserve"> Pensiones (Nota 28)</t>
  </si>
  <si>
    <t>Beneficios a empleados a corto plazo (Nota 27)</t>
  </si>
  <si>
    <t xml:space="preserve"> Provisiones a corto plazo (Nota 26)</t>
  </si>
  <si>
    <t>Retenciones y acumulaciones por pagar (Nota 25)</t>
  </si>
  <si>
    <t xml:space="preserve">Parte corriente de préstamos a largo plazo (Nota 24) </t>
  </si>
  <si>
    <t xml:space="preserve"> Préstamos a corto plazo (Nota 23)</t>
  </si>
  <si>
    <t>Sobregiro bancario (Nota 21)</t>
  </si>
  <si>
    <t>Pasivos  corrientes</t>
  </si>
  <si>
    <t>Total activos</t>
  </si>
  <si>
    <t>Total activos no corrientes</t>
  </si>
  <si>
    <t>Otros activos</t>
  </si>
  <si>
    <t xml:space="preserve"> Otros activos financieros (Notas 17)</t>
  </si>
  <si>
    <t>Inversiones a largo plazo (Nota 16)</t>
  </si>
  <si>
    <t>Documentos por cobrar (Nota 15)</t>
  </si>
  <si>
    <t>Cuentas por cobrar a largo plazo (Notas 14)</t>
  </si>
  <si>
    <t>Activos no corrientes</t>
  </si>
  <si>
    <t>Total activos corrientes</t>
  </si>
  <si>
    <t>Porción corriente de documentos por cobrar (Nota 9)</t>
  </si>
  <si>
    <t>Inversiones a corto plazo (Nota 8)</t>
  </si>
  <si>
    <t>Activos corrientes</t>
  </si>
  <si>
    <t>Activos</t>
  </si>
  <si>
    <t>(Valores en RD$)</t>
  </si>
  <si>
    <t>Estado de Situación Financiera</t>
  </si>
  <si>
    <t xml:space="preserve">Nombre de la Institución </t>
  </si>
  <si>
    <t xml:space="preserve">Total activos netos/patrimonio </t>
  </si>
  <si>
    <t xml:space="preserve">Efectivo y equivalente de efectivo </t>
  </si>
  <si>
    <t>Cuenta por cobrar a corto plazo</t>
  </si>
  <si>
    <t xml:space="preserve"> Inventarios</t>
  </si>
  <si>
    <t xml:space="preserve">Propiedad, planta y equipo neto </t>
  </si>
  <si>
    <t xml:space="preserve">Cuentas por pagar a corto plazo </t>
  </si>
  <si>
    <t>Otras cuentas por pagar</t>
  </si>
  <si>
    <t>Otras Cuentas por Cobrar</t>
  </si>
  <si>
    <t>Resultados positivos(ahorro)/neg.(desahorro)</t>
  </si>
  <si>
    <t>Resultado acumulado años anteriores</t>
  </si>
  <si>
    <t xml:space="preserve">Pagos anticipados </t>
  </si>
  <si>
    <t>Lic. Nelson Johnson</t>
  </si>
  <si>
    <t xml:space="preserve">Al 30 de Septiembre  del  2023 </t>
  </si>
  <si>
    <t>30/09/2023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</si>
</sst>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  <numFmt numFmtId="166" formatCode="#,##0.00;[Red]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3"/>
      <color rgb="FF231F20"/>
      <name val="Times New Roman"/>
      <family val="1"/>
    </font>
    <font>
      <sz val="13"/>
      <color rgb="FF231F20"/>
      <name val="Times New Roman"/>
      <family val="1"/>
    </font>
    <font>
      <b/>
      <sz val="16"/>
      <color rgb="FF231F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2" borderId="0" xfId="0" applyFont="1" applyFill="1"/>
    <xf numFmtId="164" fontId="3" fillId="2" borderId="0" xfId="0" applyNumberFormat="1" applyFont="1" applyFill="1"/>
    <xf numFmtId="0" fontId="3" fillId="2" borderId="0" xfId="0" applyFont="1" applyFill="1"/>
    <xf numFmtId="0" fontId="4" fillId="2" borderId="0" xfId="0" applyFont="1" applyFill="1"/>
    <xf numFmtId="165" fontId="5" fillId="2" borderId="0" xfId="1" applyNumberFormat="1" applyFont="1" applyFill="1" applyBorder="1"/>
    <xf numFmtId="0" fontId="6" fillId="2" borderId="0" xfId="0" applyFont="1" applyFill="1" applyAlignment="1">
      <alignment vertical="center" wrapText="1"/>
    </xf>
    <xf numFmtId="165" fontId="5" fillId="0" borderId="1" xfId="1" applyNumberFormat="1" applyFont="1" applyFill="1" applyBorder="1"/>
    <xf numFmtId="166" fontId="2" fillId="2" borderId="0" xfId="0" applyNumberFormat="1" applyFont="1" applyFill="1"/>
    <xf numFmtId="165" fontId="6" fillId="2" borderId="0" xfId="0" applyNumberFormat="1" applyFont="1" applyFill="1" applyAlignment="1">
      <alignment vertical="center" wrapText="1"/>
    </xf>
    <xf numFmtId="165" fontId="7" fillId="2" borderId="0" xfId="0" applyNumberFormat="1" applyFont="1" applyFill="1" applyAlignment="1">
      <alignment horizontal="left" vertical="center" wrapText="1" indent="1"/>
    </xf>
    <xf numFmtId="0" fontId="7" fillId="2" borderId="0" xfId="0" applyFont="1" applyFill="1" applyAlignment="1">
      <alignment horizontal="left" vertical="center" wrapText="1" indent="1"/>
    </xf>
    <xf numFmtId="165" fontId="2" fillId="2" borderId="0" xfId="0" applyNumberFormat="1" applyFont="1" applyFill="1"/>
    <xf numFmtId="165" fontId="7" fillId="2" borderId="0" xfId="1" applyNumberFormat="1" applyFont="1" applyFill="1" applyAlignment="1">
      <alignment horizontal="center" vertical="center" wrapText="1"/>
    </xf>
    <xf numFmtId="165" fontId="6" fillId="2" borderId="2" xfId="1" applyNumberFormat="1" applyFont="1" applyFill="1" applyBorder="1" applyAlignment="1">
      <alignment horizontal="center" vertical="center" wrapText="1"/>
    </xf>
    <xf numFmtId="165" fontId="6" fillId="0" borderId="3" xfId="0" applyNumberFormat="1" applyFont="1" applyBorder="1" applyAlignment="1">
      <alignment vertical="center" wrapText="1"/>
    </xf>
    <xf numFmtId="165" fontId="7" fillId="0" borderId="0" xfId="1" applyNumberFormat="1" applyFont="1" applyFill="1" applyAlignment="1">
      <alignment horizontal="center" vertical="center" wrapText="1"/>
    </xf>
    <xf numFmtId="165" fontId="7" fillId="0" borderId="0" xfId="0" applyNumberFormat="1" applyFont="1" applyAlignment="1">
      <alignment horizontal="left" vertical="center" wrapText="1" indent="1"/>
    </xf>
    <xf numFmtId="165" fontId="6" fillId="0" borderId="0" xfId="0" applyNumberFormat="1" applyFont="1" applyAlignment="1">
      <alignment vertical="center" wrapText="1"/>
    </xf>
    <xf numFmtId="165" fontId="6" fillId="0" borderId="4" xfId="1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/>
    <xf numFmtId="164" fontId="5" fillId="2" borderId="0" xfId="0" applyNumberFormat="1" applyFont="1" applyFill="1"/>
    <xf numFmtId="164" fontId="4" fillId="2" borderId="0" xfId="0" applyNumberFormat="1" applyFont="1" applyFill="1"/>
    <xf numFmtId="165" fontId="4" fillId="2" borderId="0" xfId="0" applyNumberFormat="1" applyFont="1" applyFill="1"/>
    <xf numFmtId="165" fontId="7" fillId="2" borderId="0" xfId="1" applyNumberFormat="1" applyFont="1" applyFill="1" applyBorder="1" applyAlignment="1">
      <alignment horizontal="center" vertical="center" wrapText="1"/>
    </xf>
    <xf numFmtId="165" fontId="7" fillId="2" borderId="2" xfId="0" applyNumberFormat="1" applyFont="1" applyFill="1" applyBorder="1" applyAlignment="1">
      <alignment horizontal="left" vertical="center" wrapText="1" indent="1"/>
    </xf>
    <xf numFmtId="14" fontId="6" fillId="2" borderId="0" xfId="0" applyNumberFormat="1" applyFont="1" applyFill="1" applyAlignment="1">
      <alignment vertical="center"/>
    </xf>
    <xf numFmtId="166" fontId="7" fillId="2" borderId="0" xfId="0" applyNumberFormat="1" applyFont="1" applyFill="1" applyAlignment="1">
      <alignment vertical="center" wrapText="1"/>
    </xf>
    <xf numFmtId="165" fontId="7" fillId="2" borderId="0" xfId="0" applyNumberFormat="1" applyFont="1" applyFill="1" applyAlignment="1">
      <alignment vertical="center" wrapText="1"/>
    </xf>
    <xf numFmtId="14" fontId="6" fillId="2" borderId="2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Alignment="1">
      <alignment horizontal="right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65" fontId="5" fillId="0" borderId="0" xfId="0" applyNumberFormat="1" applyFont="1" applyAlignment="1">
      <alignment horizontal="left" wrapText="1"/>
    </xf>
    <xf numFmtId="0" fontId="3" fillId="0" borderId="0" xfId="0" applyFont="1" applyAlignment="1">
      <alignment horizontal="left" wrapText="1"/>
    </xf>
  </cellXfs>
  <cellStyles count="2">
    <cellStyle name="Millares 2" xfId="1" xr:uid="{834A90C2-AB11-4A8C-B098-80A39E0EB01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2444750</xdr:colOff>
      <xdr:row>1</xdr:row>
      <xdr:rowOff>136689</xdr:rowOff>
    </xdr:from>
    <xdr:to>
      <xdr:col>2</xdr:col>
      <xdr:colOff>1658241</xdr:colOff>
      <xdr:row>1</xdr:row>
      <xdr:rowOff>1457718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D0D229B-4220-0284-0F20-365A5D802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0" y="136689"/>
          <a:ext cx="2991741" cy="1321029"/>
        </a:xfrm>
        <a:prstGeom prst="rect">
          <a:avLst/>
        </a:prstGeom>
      </xdr:spPr>
    </xdr:pic>
    <xdr:clientData/>
  </xdr:twoCellAnchor>
  <xdr:twoCellAnchor>
    <xdr:from>
      <xdr:col>2</xdr:col>
      <xdr:colOff>1460500</xdr:colOff>
      <xdr:row>66</xdr:row>
      <xdr:rowOff>206375</xdr:rowOff>
    </xdr:from>
    <xdr:to>
      <xdr:col>2</xdr:col>
      <xdr:colOff>3984625</xdr:colOff>
      <xdr:row>67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CF7C6820-9869-BADF-F306-5D9B9D81DE41}"/>
            </a:ext>
          </a:extLst>
        </xdr:cNvPr>
        <xdr:cNvCxnSpPr/>
      </xdr:nvCxnSpPr>
      <xdr:spPr>
        <a:xfrm>
          <a:off x="5746750" y="11509375"/>
          <a:ext cx="2524125" cy="15875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66</xdr:row>
      <xdr:rowOff>206375</xdr:rowOff>
    </xdr:from>
    <xdr:to>
      <xdr:col>1</xdr:col>
      <xdr:colOff>2524125</xdr:colOff>
      <xdr:row>67</xdr:row>
      <xdr:rowOff>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DB3DD76C-0554-4DD7-9F84-3DB2489A099A}"/>
            </a:ext>
          </a:extLst>
        </xdr:cNvPr>
        <xdr:cNvCxnSpPr/>
      </xdr:nvCxnSpPr>
      <xdr:spPr>
        <a:xfrm>
          <a:off x="0" y="11509375"/>
          <a:ext cx="2524125" cy="15875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80BD6-FA4A-4A48-97F4-BBE1C0EB3102}">
  <sheetPr>
    <tabColor rgb="FF92D050"/>
  </sheetPr>
  <dimension ref="B1:L71"/>
  <sheetViews>
    <sheetView tabSelected="1" view="pageBreakPreview" topLeftCell="A28" zoomScale="60" zoomScaleNormal="100" workbookViewId="0">
      <selection activeCell="C77" sqref="C77"/>
    </sheetView>
  </sheetViews>
  <sheetFormatPr baseColWidth="10" defaultColWidth="11.42578125" defaultRowHeight="17.25" x14ac:dyDescent="0.3"/>
  <cols>
    <col min="1" max="1" width="7.5703125" style="1" customWidth="1"/>
    <col min="2" max="2" width="56.7109375" style="1" customWidth="1"/>
    <col min="3" max="3" width="60.7109375" style="1" customWidth="1"/>
    <col min="4" max="4" width="18.28515625" style="1" customWidth="1"/>
    <col min="5" max="5" width="14.140625" style="1" bestFit="1" customWidth="1"/>
    <col min="6" max="6" width="14.5703125" style="1" bestFit="1" customWidth="1"/>
    <col min="7" max="7" width="12.7109375" style="1" bestFit="1" customWidth="1"/>
    <col min="8" max="16384" width="11.42578125" style="1"/>
  </cols>
  <sheetData>
    <row r="1" spans="2:12" hidden="1" x14ac:dyDescent="0.3">
      <c r="B1" s="34" t="s">
        <v>41</v>
      </c>
      <c r="C1" s="34"/>
    </row>
    <row r="2" spans="2:12" ht="124.5" customHeight="1" x14ac:dyDescent="0.3">
      <c r="B2" s="34"/>
      <c r="C2" s="34"/>
    </row>
    <row r="3" spans="2:12" ht="20.25" x14ac:dyDescent="0.3">
      <c r="B3" s="35" t="s">
        <v>40</v>
      </c>
      <c r="C3" s="35"/>
    </row>
    <row r="4" spans="2:12" ht="20.25" x14ac:dyDescent="0.3">
      <c r="B4" s="35" t="s">
        <v>54</v>
      </c>
      <c r="C4" s="35"/>
    </row>
    <row r="5" spans="2:12" ht="20.25" x14ac:dyDescent="0.3">
      <c r="B5" s="35" t="s">
        <v>39</v>
      </c>
      <c r="C5" s="35"/>
    </row>
    <row r="6" spans="2:12" x14ac:dyDescent="0.3">
      <c r="B6" s="22"/>
      <c r="C6" s="22"/>
    </row>
    <row r="7" spans="2:12" ht="18.75" customHeight="1" x14ac:dyDescent="0.3">
      <c r="B7" s="21"/>
      <c r="C7" s="29"/>
    </row>
    <row r="8" spans="2:12" x14ac:dyDescent="0.3">
      <c r="B8" s="20"/>
      <c r="C8" s="32" t="s">
        <v>55</v>
      </c>
    </row>
    <row r="9" spans="2:12" x14ac:dyDescent="0.3">
      <c r="B9" s="6" t="s">
        <v>38</v>
      </c>
      <c r="C9" s="6"/>
    </row>
    <row r="10" spans="2:12" x14ac:dyDescent="0.3">
      <c r="B10" s="6" t="s">
        <v>37</v>
      </c>
      <c r="C10" s="6"/>
    </row>
    <row r="11" spans="2:12" x14ac:dyDescent="0.3">
      <c r="B11" s="11" t="s">
        <v>43</v>
      </c>
      <c r="C11" s="30">
        <v>35061823</v>
      </c>
    </row>
    <row r="12" spans="2:12" ht="17.25" hidden="1" customHeight="1" x14ac:dyDescent="0.3">
      <c r="B12" s="11" t="s">
        <v>36</v>
      </c>
      <c r="C12" s="30"/>
    </row>
    <row r="13" spans="2:12" ht="17.25" hidden="1" customHeight="1" x14ac:dyDescent="0.3">
      <c r="B13" s="11" t="s">
        <v>35</v>
      </c>
      <c r="C13" s="30"/>
    </row>
    <row r="14" spans="2:12" x14ac:dyDescent="0.3">
      <c r="B14" s="11" t="s">
        <v>44</v>
      </c>
      <c r="C14" s="30">
        <v>1428529</v>
      </c>
    </row>
    <row r="15" spans="2:12" customFormat="1" x14ac:dyDescent="0.3">
      <c r="B15" s="11" t="s">
        <v>49</v>
      </c>
      <c r="C15" s="30">
        <v>5806</v>
      </c>
      <c r="D15" s="1"/>
      <c r="E15" s="1"/>
      <c r="F15" s="1"/>
      <c r="G15" s="1"/>
      <c r="H15" s="1"/>
      <c r="I15" s="1"/>
      <c r="J15" s="1"/>
      <c r="K15" s="1"/>
      <c r="L15" s="1"/>
    </row>
    <row r="16" spans="2:12" customFormat="1" x14ac:dyDescent="0.3">
      <c r="B16" s="11" t="s">
        <v>45</v>
      </c>
      <c r="C16" s="30">
        <v>8837169</v>
      </c>
      <c r="D16" s="1"/>
      <c r="E16" s="1"/>
      <c r="F16" s="1"/>
      <c r="G16" s="1"/>
      <c r="H16" s="1"/>
      <c r="I16" s="1"/>
      <c r="J16" s="1"/>
      <c r="K16" s="1"/>
      <c r="L16" s="1"/>
    </row>
    <row r="17" spans="2:8" ht="17.25" customHeight="1" x14ac:dyDescent="0.3">
      <c r="B17" s="11" t="s">
        <v>52</v>
      </c>
      <c r="C17" s="30">
        <v>3565230</v>
      </c>
    </row>
    <row r="18" spans="2:8" s="4" customFormat="1" x14ac:dyDescent="0.3">
      <c r="B18" s="6" t="s">
        <v>34</v>
      </c>
      <c r="C18" s="15">
        <f>SUM(C11:C17)</f>
        <v>48898557</v>
      </c>
      <c r="E18" s="26"/>
      <c r="H18" s="1"/>
    </row>
    <row r="19" spans="2:8" x14ac:dyDescent="0.3">
      <c r="B19" s="6"/>
      <c r="C19" s="9"/>
      <c r="H19" s="4"/>
    </row>
    <row r="20" spans="2:8" ht="19.5" customHeight="1" x14ac:dyDescent="0.3">
      <c r="B20" s="6" t="s">
        <v>33</v>
      </c>
      <c r="C20" s="9"/>
    </row>
    <row r="21" spans="2:8" ht="13.5" hidden="1" customHeight="1" x14ac:dyDescent="0.3">
      <c r="B21" s="11" t="s">
        <v>32</v>
      </c>
      <c r="C21" s="10"/>
    </row>
    <row r="22" spans="2:8" ht="12.75" hidden="1" customHeight="1" x14ac:dyDescent="0.3">
      <c r="B22" s="11" t="s">
        <v>31</v>
      </c>
      <c r="C22" s="10"/>
    </row>
    <row r="23" spans="2:8" ht="14.25" hidden="1" customHeight="1" x14ac:dyDescent="0.3">
      <c r="B23" s="11" t="s">
        <v>30</v>
      </c>
      <c r="C23" s="10"/>
    </row>
    <row r="24" spans="2:8" ht="15" hidden="1" customHeight="1" x14ac:dyDescent="0.3">
      <c r="B24" s="11" t="s">
        <v>29</v>
      </c>
      <c r="C24" s="10"/>
    </row>
    <row r="25" spans="2:8" x14ac:dyDescent="0.3">
      <c r="B25" s="11" t="s">
        <v>46</v>
      </c>
      <c r="C25" s="31">
        <v>31070971</v>
      </c>
    </row>
    <row r="26" spans="2:8" x14ac:dyDescent="0.3">
      <c r="B26" s="11" t="s">
        <v>28</v>
      </c>
      <c r="C26" s="16">
        <v>27087</v>
      </c>
    </row>
    <row r="27" spans="2:8" x14ac:dyDescent="0.3">
      <c r="B27" s="6" t="s">
        <v>27</v>
      </c>
      <c r="C27" s="15">
        <f>C25+C26</f>
        <v>31098058</v>
      </c>
    </row>
    <row r="28" spans="2:8" x14ac:dyDescent="0.3">
      <c r="B28" s="6"/>
      <c r="C28" s="9"/>
    </row>
    <row r="29" spans="2:8" ht="18" thickBot="1" x14ac:dyDescent="0.35">
      <c r="B29" s="6" t="s">
        <v>26</v>
      </c>
      <c r="C29" s="19">
        <f>C27+C18</f>
        <v>79996615</v>
      </c>
    </row>
    <row r="30" spans="2:8" ht="18" thickTop="1" x14ac:dyDescent="0.3">
      <c r="B30" s="6"/>
      <c r="C30" s="18"/>
    </row>
    <row r="31" spans="2:8" x14ac:dyDescent="0.3">
      <c r="B31" s="6" t="s">
        <v>25</v>
      </c>
      <c r="C31" s="9"/>
    </row>
    <row r="32" spans="2:8" ht="21" customHeight="1" x14ac:dyDescent="0.3">
      <c r="B32" s="11" t="s">
        <v>24</v>
      </c>
      <c r="C32" s="10"/>
    </row>
    <row r="33" spans="2:3" ht="19.5" customHeight="1" x14ac:dyDescent="0.3">
      <c r="B33" s="11" t="s">
        <v>47</v>
      </c>
      <c r="C33" s="31">
        <v>13060272.5</v>
      </c>
    </row>
    <row r="34" spans="2:3" ht="17.25" hidden="1" customHeight="1" x14ac:dyDescent="0.3">
      <c r="B34" s="11" t="s">
        <v>23</v>
      </c>
      <c r="C34" s="17"/>
    </row>
    <row r="35" spans="2:3" ht="17.25" hidden="1" customHeight="1" x14ac:dyDescent="0.3">
      <c r="B35" s="11" t="s">
        <v>22</v>
      </c>
      <c r="C35" s="17"/>
    </row>
    <row r="36" spans="2:3" ht="17.25" hidden="1" customHeight="1" x14ac:dyDescent="0.3">
      <c r="B36" s="11" t="s">
        <v>21</v>
      </c>
      <c r="C36" s="17"/>
    </row>
    <row r="37" spans="2:3" ht="17.25" hidden="1" customHeight="1" x14ac:dyDescent="0.3">
      <c r="B37" s="11" t="s">
        <v>20</v>
      </c>
      <c r="C37" s="17"/>
    </row>
    <row r="38" spans="2:3" ht="17.25" hidden="1" customHeight="1" x14ac:dyDescent="0.3">
      <c r="B38" s="11" t="s">
        <v>19</v>
      </c>
      <c r="C38" s="17"/>
    </row>
    <row r="39" spans="2:3" ht="17.25" hidden="1" customHeight="1" x14ac:dyDescent="0.3">
      <c r="B39" s="11" t="s">
        <v>18</v>
      </c>
      <c r="C39" s="17"/>
    </row>
    <row r="40" spans="2:3" ht="17.25" hidden="1" customHeight="1" x14ac:dyDescent="0.3">
      <c r="B40" s="11" t="s">
        <v>17</v>
      </c>
      <c r="C40" s="16">
        <v>0</v>
      </c>
    </row>
    <row r="41" spans="2:3" x14ac:dyDescent="0.3">
      <c r="B41" s="11" t="s">
        <v>48</v>
      </c>
      <c r="C41" s="16">
        <v>11293010</v>
      </c>
    </row>
    <row r="42" spans="2:3" x14ac:dyDescent="0.3">
      <c r="B42" s="6" t="s">
        <v>16</v>
      </c>
      <c r="C42" s="15">
        <f>SUM(C33:C41)</f>
        <v>24353282.5</v>
      </c>
    </row>
    <row r="43" spans="2:3" x14ac:dyDescent="0.3">
      <c r="B43" s="6"/>
      <c r="C43" s="9"/>
    </row>
    <row r="44" spans="2:3" ht="17.25" hidden="1" customHeight="1" x14ac:dyDescent="0.3">
      <c r="B44" s="6" t="s">
        <v>15</v>
      </c>
      <c r="C44" s="9"/>
    </row>
    <row r="45" spans="2:3" ht="17.25" hidden="1" customHeight="1" x14ac:dyDescent="0.3">
      <c r="B45" s="11" t="s">
        <v>14</v>
      </c>
      <c r="C45" s="10"/>
    </row>
    <row r="46" spans="2:3" ht="17.25" hidden="1" customHeight="1" x14ac:dyDescent="0.3">
      <c r="B46" s="11" t="s">
        <v>13</v>
      </c>
      <c r="C46" s="10"/>
    </row>
    <row r="47" spans="2:3" ht="17.25" hidden="1" customHeight="1" x14ac:dyDescent="0.3">
      <c r="B47" s="11" t="s">
        <v>12</v>
      </c>
      <c r="C47" s="10"/>
    </row>
    <row r="48" spans="2:3" ht="17.25" hidden="1" customHeight="1" x14ac:dyDescent="0.3">
      <c r="B48" s="11" t="s">
        <v>11</v>
      </c>
      <c r="C48" s="10"/>
    </row>
    <row r="49" spans="2:8" ht="17.25" hidden="1" customHeight="1" x14ac:dyDescent="0.3">
      <c r="B49" s="11" t="s">
        <v>10</v>
      </c>
      <c r="C49" s="10"/>
    </row>
    <row r="50" spans="2:8" ht="17.25" hidden="1" customHeight="1" x14ac:dyDescent="0.3">
      <c r="B50" s="11" t="s">
        <v>9</v>
      </c>
      <c r="C50" s="10"/>
    </row>
    <row r="51" spans="2:8" ht="17.25" hidden="1" customHeight="1" x14ac:dyDescent="0.3">
      <c r="B51" s="6" t="s">
        <v>8</v>
      </c>
      <c r="C51" s="9"/>
    </row>
    <row r="52" spans="2:8" ht="10.5" hidden="1" customHeight="1" x14ac:dyDescent="0.3">
      <c r="B52" s="6"/>
      <c r="C52" s="9"/>
    </row>
    <row r="53" spans="2:8" s="4" customFormat="1" x14ac:dyDescent="0.3">
      <c r="B53" s="6" t="s">
        <v>7</v>
      </c>
      <c r="C53" s="14">
        <f>SUM(C42)</f>
        <v>24353282.5</v>
      </c>
      <c r="H53" s="1"/>
    </row>
    <row r="54" spans="2:8" ht="15" customHeight="1" x14ac:dyDescent="0.3">
      <c r="B54" s="6"/>
      <c r="C54" s="9"/>
      <c r="H54" s="4"/>
    </row>
    <row r="55" spans="2:8" x14ac:dyDescent="0.3">
      <c r="B55" s="6" t="s">
        <v>6</v>
      </c>
      <c r="C55" s="9"/>
    </row>
    <row r="56" spans="2:8" x14ac:dyDescent="0.3">
      <c r="B56" s="11" t="s">
        <v>5</v>
      </c>
      <c r="C56" s="13">
        <v>15000000</v>
      </c>
      <c r="F56" s="8"/>
    </row>
    <row r="57" spans="2:8" ht="28.5" customHeight="1" x14ac:dyDescent="0.3">
      <c r="B57" s="11" t="s">
        <v>50</v>
      </c>
      <c r="C57" s="13">
        <v>13012610</v>
      </c>
      <c r="F57" s="8"/>
    </row>
    <row r="58" spans="2:8" ht="18" customHeight="1" x14ac:dyDescent="0.3">
      <c r="B58" s="11" t="s">
        <v>51</v>
      </c>
      <c r="C58" s="27">
        <v>27630722</v>
      </c>
      <c r="E58" s="12"/>
      <c r="F58" s="8"/>
    </row>
    <row r="59" spans="2:8" ht="18" customHeight="1" x14ac:dyDescent="0.3">
      <c r="B59" s="11" t="s">
        <v>4</v>
      </c>
      <c r="C59" s="10"/>
      <c r="F59" s="8"/>
    </row>
    <row r="60" spans="2:8" x14ac:dyDescent="0.3">
      <c r="B60" s="11"/>
      <c r="C60" s="28"/>
      <c r="F60" s="8"/>
    </row>
    <row r="61" spans="2:8" x14ac:dyDescent="0.3">
      <c r="B61" s="6" t="s">
        <v>42</v>
      </c>
      <c r="C61" s="9">
        <f>SUM(C56:C59)</f>
        <v>55643332</v>
      </c>
      <c r="F61" s="8"/>
    </row>
    <row r="62" spans="2:8" s="4" customFormat="1" ht="42.75" customHeight="1" thickBot="1" x14ac:dyDescent="0.35">
      <c r="B62" s="6" t="s">
        <v>3</v>
      </c>
      <c r="C62" s="7">
        <f>C61+C53</f>
        <v>79996614.5</v>
      </c>
      <c r="H62" s="1"/>
    </row>
    <row r="63" spans="2:8" s="4" customFormat="1" ht="18" thickTop="1" x14ac:dyDescent="0.3">
      <c r="B63" s="6"/>
      <c r="C63" s="5"/>
      <c r="D63" s="26"/>
    </row>
    <row r="64" spans="2:8" s="4" customFormat="1" ht="36.6" customHeight="1" x14ac:dyDescent="0.3">
      <c r="B64" s="36"/>
      <c r="C64" s="37"/>
    </row>
    <row r="65" spans="2:8" x14ac:dyDescent="0.3">
      <c r="B65" s="3"/>
      <c r="C65" s="2"/>
      <c r="H65" s="4"/>
    </row>
    <row r="66" spans="2:8" x14ac:dyDescent="0.3">
      <c r="B66" s="3"/>
      <c r="C66" s="2"/>
    </row>
    <row r="67" spans="2:8" x14ac:dyDescent="0.3">
      <c r="B67" s="23"/>
      <c r="C67" s="24"/>
    </row>
    <row r="68" spans="2:8" x14ac:dyDescent="0.3">
      <c r="B68" s="4" t="s">
        <v>2</v>
      </c>
      <c r="C68" s="33" t="s">
        <v>53</v>
      </c>
    </row>
    <row r="69" spans="2:8" x14ac:dyDescent="0.3">
      <c r="B69" s="4" t="s">
        <v>1</v>
      </c>
      <c r="C69" s="33" t="s">
        <v>0</v>
      </c>
    </row>
    <row r="70" spans="2:8" x14ac:dyDescent="0.3">
      <c r="B70" s="4"/>
      <c r="C70" s="25"/>
    </row>
    <row r="71" spans="2:8" ht="16.5" customHeight="1" x14ac:dyDescent="0.3"/>
  </sheetData>
  <mergeCells count="6">
    <mergeCell ref="B64:C64"/>
    <mergeCell ref="B1:C1"/>
    <mergeCell ref="B2:C2"/>
    <mergeCell ref="B3:C3"/>
    <mergeCell ref="B4:C4"/>
    <mergeCell ref="B5:C5"/>
  </mergeCells>
  <printOptions horizontalCentered="1"/>
  <pageMargins left="0.39370078740157483" right="0.27559055118110237" top="0.62" bottom="0.74803149606299213" header="0.31496062992125984" footer="0.31496062992125984"/>
  <pageSetup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Septiembre 2023</vt:lpstr>
      <vt:lpstr>'Balance Septiembre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Kennedy Antonio Vargas Hernandez</dc:creator>
  <cp:lastModifiedBy>Heiliany Lopez</cp:lastModifiedBy>
  <cp:lastPrinted>2023-10-10T22:06:37Z</cp:lastPrinted>
  <dcterms:created xsi:type="dcterms:W3CDTF">2015-06-05T18:19:34Z</dcterms:created>
  <dcterms:modified xsi:type="dcterms:W3CDTF">2023-10-17T15:54:11Z</dcterms:modified>
</cp:coreProperties>
</file>