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7A1CD98C-33CF-4C59-B68D-27A4B318EAAA}" xr6:coauthVersionLast="47" xr6:coauthVersionMax="47" xr10:uidLastSave="{00000000-0000-0000-0000-000000000000}"/>
  <bookViews>
    <workbookView xWindow="-120" yWindow="-120" windowWidth="20730" windowHeight="11160" xr2:uid="{5CF0519D-1D03-4F3D-9436-13ABC44D9795}"/>
  </bookViews>
  <sheets>
    <sheet name="BALANCE GENERAL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0" i="1" l="1"/>
  <c r="C43" i="1" s="1"/>
  <c r="C36" i="1"/>
  <c r="C29" i="1"/>
  <c r="C21" i="1"/>
  <c r="C8" i="1"/>
  <c r="C16" i="1" s="1"/>
  <c r="C22" i="1" l="1"/>
  <c r="C44" i="1"/>
</calcChain>
</file>

<file path=xl/sharedStrings.xml><?xml version="1.0" encoding="utf-8"?>
<sst xmlns="http://schemas.openxmlformats.org/spreadsheetml/2006/main" count="46" uniqueCount="45">
  <si>
    <t xml:space="preserve">                                                                                          BALANCE GENERAL </t>
  </si>
  <si>
    <t xml:space="preserve">                                                                                        AL 31 DE ABRIL 2022</t>
  </si>
  <si>
    <t xml:space="preserve">                                                                                           (VALORES EN RD$)</t>
  </si>
  <si>
    <t>ACTIVOS</t>
  </si>
  <si>
    <t>ACTIVOS CORRIENTES</t>
  </si>
  <si>
    <t xml:space="preserve">DISPONIBILIDADES </t>
  </si>
  <si>
    <t>CUENTAS Y DOCUMENTOS POR COBRAR </t>
  </si>
  <si>
    <t>OTRAS CUENTA POR COBRAR</t>
  </si>
  <si>
    <t xml:space="preserve">INVENTARIOS DE MERCANCIAS </t>
  </si>
  <si>
    <t>INVENTARIOS DE CONSUMO</t>
  </si>
  <si>
    <t>GASTOS PAGADOS POR ANTICIPADO</t>
  </si>
  <si>
    <t>(NOTA8 )</t>
  </si>
  <si>
    <t>MERCANCIA EN TRANSITO</t>
  </si>
  <si>
    <t>(NOTA 8.1)</t>
  </si>
  <si>
    <t>OTROS ACTIVOS</t>
  </si>
  <si>
    <t>TOTAL ACTIVOS CORRIENTES</t>
  </si>
  <si>
    <t>ACTIVOS NO CORRIENTES</t>
  </si>
  <si>
    <t xml:space="preserve">BIENES DE USO NETO </t>
  </si>
  <si>
    <t>GASTOS PAGADOS POR ADELANTADO</t>
  </si>
  <si>
    <t>TOTAL ACTIVOS  NO CORRIENTES</t>
  </si>
  <si>
    <t>TOTAL ACTIVOS</t>
  </si>
  <si>
    <t>PASIVOS Y PATRIMONIO</t>
  </si>
  <si>
    <t>PASIVOS CORRIENTES</t>
  </si>
  <si>
    <t xml:space="preserve">CUENTAS POR PAGAR </t>
  </si>
  <si>
    <t xml:space="preserve">OTRAS CUENTAS POR PAGAR  </t>
  </si>
  <si>
    <t>TOTAL PASIVOS CORRIENTES</t>
  </si>
  <si>
    <t>PASIVOS  NO CORRIENTES</t>
  </si>
  <si>
    <t>PRESTAMOS INTERNOS A PAGAR A L. PLAZO</t>
  </si>
  <si>
    <t>PRESTAMOS EXTERNOS A PAGAR A L. PLAZO</t>
  </si>
  <si>
    <t>OTROS PASIVOS A PAGAR A L. PLAZO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</si>
  <si>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</si>
  <si>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</si>
  <si>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</si>
  <si>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</si>
  <si>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</si>
  <si>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</si>
  <si>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AJUSTE POST CIERRE</t>
  </si>
  <si>
    <t>TOTAL PATRIMONIO</t>
  </si>
  <si>
    <t>TOTAL PASIVOS Y PATRIMONIO</t>
  </si>
  <si>
    <t>Nelson Johnson</t>
  </si>
  <si>
    <t>Licda. Elisa Pimentel</t>
  </si>
  <si>
    <t>Encargado Financiero</t>
  </si>
  <si>
    <t>Enc. De Contabilidad</t>
  </si>
  <si>
    <t xml:space="preserve">Al 31 DE ABRIL DEL AÑO 2022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</si>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</sst>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P_t_s_-;\-* #,##0.00\ _P_t_s_-;_-* &quot;-&quot;??\ _P_t_s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u val="singleAccounting"/>
      <sz val="9"/>
      <name val="Times New Roman"/>
      <family val="1"/>
    </font>
    <font>
      <b/>
      <u/>
      <sz val="9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0"/>
      <name val="Times New Roman"/>
      <family val="1"/>
    </font>
    <font>
      <b/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1" applyFont="1" applyFill="1"/>
    <xf numFmtId="0" fontId="3" fillId="2" borderId="0" xfId="1" applyFont="1" applyFill="1"/>
    <xf numFmtId="14" fontId="2" fillId="2" borderId="0" xfId="1" applyNumberFormat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164" fontId="3" fillId="0" borderId="1" xfId="2" applyFont="1" applyFill="1" applyBorder="1" applyAlignment="1"/>
    <xf numFmtId="164" fontId="3" fillId="0" borderId="2" xfId="2" applyFont="1" applyFill="1" applyBorder="1" applyAlignment="1"/>
    <xf numFmtId="0" fontId="3" fillId="3" borderId="0" xfId="1" applyFont="1" applyFill="1"/>
    <xf numFmtId="164" fontId="3" fillId="3" borderId="2" xfId="2" applyFont="1" applyFill="1" applyBorder="1" applyAlignment="1"/>
    <xf numFmtId="164" fontId="4" fillId="3" borderId="0" xfId="2" applyFont="1" applyFill="1" applyBorder="1" applyAlignment="1"/>
    <xf numFmtId="164" fontId="3" fillId="3" borderId="3" xfId="2" applyFont="1" applyFill="1" applyBorder="1" applyAlignment="1"/>
    <xf numFmtId="164" fontId="2" fillId="2" borderId="0" xfId="2" applyFont="1" applyFill="1" applyAlignment="1"/>
    <xf numFmtId="0" fontId="3" fillId="2" borderId="0" xfId="1" applyFont="1" applyFill="1" applyAlignment="1">
      <alignment horizontal="right"/>
    </xf>
    <xf numFmtId="0" fontId="3" fillId="2" borderId="0" xfId="1" applyFont="1" applyFill="1" applyAlignment="1">
      <alignment horizontal="center"/>
    </xf>
    <xf numFmtId="164" fontId="3" fillId="0" borderId="1" xfId="2" applyFont="1" applyFill="1" applyBorder="1" applyAlignment="1">
      <alignment horizontal="center"/>
    </xf>
    <xf numFmtId="164" fontId="3" fillId="2" borderId="3" xfId="2" applyFont="1" applyFill="1" applyBorder="1" applyAlignment="1">
      <alignment horizontal="center"/>
    </xf>
    <xf numFmtId="164" fontId="2" fillId="2" borderId="3" xfId="2" applyFont="1" applyFill="1" applyBorder="1" applyAlignment="1">
      <alignment horizontal="center"/>
    </xf>
    <xf numFmtId="164" fontId="2" fillId="2" borderId="4" xfId="2" applyFont="1" applyFill="1" applyBorder="1" applyAlignment="1">
      <alignment horizontal="center"/>
    </xf>
    <xf numFmtId="43" fontId="2" fillId="2" borderId="0" xfId="1" applyNumberFormat="1" applyFont="1" applyFill="1" applyAlignment="1">
      <alignment horizontal="center"/>
    </xf>
    <xf numFmtId="0" fontId="5" fillId="2" borderId="0" xfId="1" applyFont="1" applyFill="1"/>
    <xf numFmtId="0" fontId="6" fillId="0" borderId="0" xfId="0" applyFont="1"/>
    <xf numFmtId="164" fontId="3" fillId="0" borderId="2" xfId="2" applyFont="1" applyFill="1" applyBorder="1" applyAlignment="1">
      <alignment horizontal="right"/>
    </xf>
    <xf numFmtId="164" fontId="3" fillId="2" borderId="2" xfId="2" applyFont="1" applyFill="1" applyBorder="1" applyAlignment="1">
      <alignment horizontal="right"/>
    </xf>
    <xf numFmtId="164" fontId="2" fillId="2" borderId="5" xfId="2" applyFont="1" applyFill="1" applyBorder="1" applyAlignment="1">
      <alignment horizontal="right"/>
    </xf>
    <xf numFmtId="164" fontId="2" fillId="2" borderId="0" xfId="2" applyFont="1" applyFill="1" applyBorder="1" applyAlignment="1">
      <alignment horizontal="right"/>
    </xf>
    <xf numFmtId="164" fontId="3" fillId="2" borderId="0" xfId="2" applyFont="1" applyFill="1" applyBorder="1" applyAlignment="1">
      <alignment horizontal="right"/>
    </xf>
    <xf numFmtId="164" fontId="3" fillId="2" borderId="1" xfId="2" applyFont="1" applyFill="1" applyBorder="1" applyAlignment="1">
      <alignment horizontal="right"/>
    </xf>
    <xf numFmtId="164" fontId="3" fillId="3" borderId="3" xfId="2" applyFont="1" applyFill="1" applyBorder="1" applyAlignment="1">
      <alignment horizontal="right"/>
    </xf>
    <xf numFmtId="164" fontId="2" fillId="2" borderId="3" xfId="2" applyFont="1" applyFill="1" applyBorder="1" applyAlignment="1">
      <alignment horizontal="right"/>
    </xf>
    <xf numFmtId="164" fontId="3" fillId="2" borderId="0" xfId="2" applyFont="1" applyFill="1" applyAlignment="1">
      <alignment horizontal="right"/>
    </xf>
    <xf numFmtId="164" fontId="2" fillId="2" borderId="4" xfId="2" applyFont="1" applyFill="1" applyBorder="1" applyAlignment="1">
      <alignment horizontal="right"/>
    </xf>
    <xf numFmtId="0" fontId="7" fillId="3" borderId="0" xfId="1" applyFont="1" applyFill="1" applyBorder="1" applyAlignment="1">
      <alignment horizontal="center"/>
    </xf>
    <xf numFmtId="164" fontId="2" fillId="2" borderId="0" xfId="1" applyNumberFormat="1" applyFont="1" applyFill="1" applyBorder="1" applyAlignment="1">
      <alignment horizontal="center"/>
    </xf>
    <xf numFmtId="0" fontId="8" fillId="4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</cellXfs>
  <cellStyles count="3">
    <cellStyle name="Millares 2" xfId="2" xr:uid="{8ED5BE01-8FA8-4517-8EF8-ABA87721E9D8}"/>
    <cellStyle name="Normal" xfId="0" builtinId="0"/>
    <cellStyle name="Normal 3" xfId="1" xr:uid="{9DD70871-F2B0-4F8C-B583-7EBFDFD0CD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2047876</xdr:colOff>
      <xdr:row>0</xdr:row>
      <xdr:rowOff>180975</xdr:rowOff>
    </xdr:from>
    <xdr:to>
      <xdr:col>2</xdr:col>
      <xdr:colOff>752474</xdr:colOff>
      <xdr:row>1</xdr:row>
      <xdr:rowOff>876300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90057C-5E68-A957-AEA8-2B43947F7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6" y="180975"/>
          <a:ext cx="2181223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A8823-4CE8-4A74-8313-987EA8A5AEE4}">
  <dimension ref="A1:C49"/>
  <sheetViews>
    <sheetView tabSelected="1" view="pageBreakPreview" topLeftCell="A33" zoomScale="80" zoomScaleNormal="100" zoomScaleSheetLayoutView="80" workbookViewId="0">
      <selection activeCell="C52" sqref="C52"/>
    </sheetView>
  </sheetViews>
  <sheetFormatPr baseColWidth="10" defaultRowHeight="15" x14ac:dyDescent="0.25"/>
  <cols>
    <col min="1" max="1" width="35.28515625" customWidth="1"/>
    <col min="2" max="2" width="16.85546875" customWidth="1"/>
    <col min="3" max="3" width="23.7109375" customWidth="1"/>
    <col min="9" max="9" width="35.28515625" customWidth="1"/>
    <col min="10" max="10" width="16.85546875" customWidth="1"/>
    <col min="11" max="11" width="23.7109375" customWidth="1"/>
    <col min="12" max="12" width="18.140625" bestFit="1" customWidth="1"/>
    <col min="13" max="13" width="19.28515625" bestFit="1" customWidth="1"/>
    <col min="14" max="14" width="17.42578125" bestFit="1" customWidth="1"/>
    <col min="15" max="15" width="17.42578125" customWidth="1"/>
    <col min="16" max="16" width="17.42578125" bestFit="1" customWidth="1"/>
    <col min="17" max="17" width="14.140625" bestFit="1" customWidth="1"/>
    <col min="265" max="265" width="35.28515625" customWidth="1"/>
    <col min="266" max="266" width="16.85546875" customWidth="1"/>
    <col min="267" max="267" width="23.7109375" customWidth="1"/>
    <col min="268" max="268" width="18.140625" bestFit="1" customWidth="1"/>
    <col min="269" max="269" width="19.28515625" bestFit="1" customWidth="1"/>
    <col min="270" max="270" width="17.42578125" bestFit="1" customWidth="1"/>
    <col min="271" max="271" width="17.42578125" customWidth="1"/>
    <col min="272" max="272" width="17.42578125" bestFit="1" customWidth="1"/>
    <col min="273" max="273" width="14.140625" bestFit="1" customWidth="1"/>
    <col min="521" max="521" width="35.28515625" customWidth="1"/>
    <col min="522" max="522" width="16.85546875" customWidth="1"/>
    <col min="523" max="523" width="23.7109375" customWidth="1"/>
    <col min="524" max="524" width="18.140625" bestFit="1" customWidth="1"/>
    <col min="525" max="525" width="19.28515625" bestFit="1" customWidth="1"/>
    <col min="526" max="526" width="17.42578125" bestFit="1" customWidth="1"/>
    <col min="527" max="527" width="17.42578125" customWidth="1"/>
    <col min="528" max="528" width="17.42578125" bestFit="1" customWidth="1"/>
    <col min="529" max="529" width="14.140625" bestFit="1" customWidth="1"/>
    <col min="777" max="777" width="35.28515625" customWidth="1"/>
    <col min="778" max="778" width="16.85546875" customWidth="1"/>
    <col min="779" max="779" width="23.7109375" customWidth="1"/>
    <col min="780" max="780" width="18.140625" bestFit="1" customWidth="1"/>
    <col min="781" max="781" width="19.28515625" bestFit="1" customWidth="1"/>
    <col min="782" max="782" width="17.42578125" bestFit="1" customWidth="1"/>
    <col min="783" max="783" width="17.42578125" customWidth="1"/>
    <col min="784" max="784" width="17.42578125" bestFit="1" customWidth="1"/>
    <col min="785" max="785" width="14.140625" bestFit="1" customWidth="1"/>
    <col min="1033" max="1033" width="35.28515625" customWidth="1"/>
    <col min="1034" max="1034" width="16.85546875" customWidth="1"/>
    <col min="1035" max="1035" width="23.7109375" customWidth="1"/>
    <col min="1036" max="1036" width="18.140625" bestFit="1" customWidth="1"/>
    <col min="1037" max="1037" width="19.28515625" bestFit="1" customWidth="1"/>
    <col min="1038" max="1038" width="17.42578125" bestFit="1" customWidth="1"/>
    <col min="1039" max="1039" width="17.42578125" customWidth="1"/>
    <col min="1040" max="1040" width="17.42578125" bestFit="1" customWidth="1"/>
    <col min="1041" max="1041" width="14.140625" bestFit="1" customWidth="1"/>
    <col min="1289" max="1289" width="35.28515625" customWidth="1"/>
    <col min="1290" max="1290" width="16.85546875" customWidth="1"/>
    <col min="1291" max="1291" width="23.7109375" customWidth="1"/>
    <col min="1292" max="1292" width="18.140625" bestFit="1" customWidth="1"/>
    <col min="1293" max="1293" width="19.28515625" bestFit="1" customWidth="1"/>
    <col min="1294" max="1294" width="17.42578125" bestFit="1" customWidth="1"/>
    <col min="1295" max="1295" width="17.42578125" customWidth="1"/>
    <col min="1296" max="1296" width="17.42578125" bestFit="1" customWidth="1"/>
    <col min="1297" max="1297" width="14.140625" bestFit="1" customWidth="1"/>
    <col min="1545" max="1545" width="35.28515625" customWidth="1"/>
    <col min="1546" max="1546" width="16.85546875" customWidth="1"/>
    <col min="1547" max="1547" width="23.7109375" customWidth="1"/>
    <col min="1548" max="1548" width="18.140625" bestFit="1" customWidth="1"/>
    <col min="1549" max="1549" width="19.28515625" bestFit="1" customWidth="1"/>
    <col min="1550" max="1550" width="17.42578125" bestFit="1" customWidth="1"/>
    <col min="1551" max="1551" width="17.42578125" customWidth="1"/>
    <col min="1552" max="1552" width="17.42578125" bestFit="1" customWidth="1"/>
    <col min="1553" max="1553" width="14.140625" bestFit="1" customWidth="1"/>
    <col min="1801" max="1801" width="35.28515625" customWidth="1"/>
    <col min="1802" max="1802" width="16.85546875" customWidth="1"/>
    <col min="1803" max="1803" width="23.7109375" customWidth="1"/>
    <col min="1804" max="1804" width="18.140625" bestFit="1" customWidth="1"/>
    <col min="1805" max="1805" width="19.28515625" bestFit="1" customWidth="1"/>
    <col min="1806" max="1806" width="17.42578125" bestFit="1" customWidth="1"/>
    <col min="1807" max="1807" width="17.42578125" customWidth="1"/>
    <col min="1808" max="1808" width="17.42578125" bestFit="1" customWidth="1"/>
    <col min="1809" max="1809" width="14.140625" bestFit="1" customWidth="1"/>
    <col min="2057" max="2057" width="35.28515625" customWidth="1"/>
    <col min="2058" max="2058" width="16.85546875" customWidth="1"/>
    <col min="2059" max="2059" width="23.7109375" customWidth="1"/>
    <col min="2060" max="2060" width="18.140625" bestFit="1" customWidth="1"/>
    <col min="2061" max="2061" width="19.28515625" bestFit="1" customWidth="1"/>
    <col min="2062" max="2062" width="17.42578125" bestFit="1" customWidth="1"/>
    <col min="2063" max="2063" width="17.42578125" customWidth="1"/>
    <col min="2064" max="2064" width="17.42578125" bestFit="1" customWidth="1"/>
    <col min="2065" max="2065" width="14.140625" bestFit="1" customWidth="1"/>
    <col min="2313" max="2313" width="35.28515625" customWidth="1"/>
    <col min="2314" max="2314" width="16.85546875" customWidth="1"/>
    <col min="2315" max="2315" width="23.7109375" customWidth="1"/>
    <col min="2316" max="2316" width="18.140625" bestFit="1" customWidth="1"/>
    <col min="2317" max="2317" width="19.28515625" bestFit="1" customWidth="1"/>
    <col min="2318" max="2318" width="17.42578125" bestFit="1" customWidth="1"/>
    <col min="2319" max="2319" width="17.42578125" customWidth="1"/>
    <col min="2320" max="2320" width="17.42578125" bestFit="1" customWidth="1"/>
    <col min="2321" max="2321" width="14.140625" bestFit="1" customWidth="1"/>
    <col min="2569" max="2569" width="35.28515625" customWidth="1"/>
    <col min="2570" max="2570" width="16.85546875" customWidth="1"/>
    <col min="2571" max="2571" width="23.7109375" customWidth="1"/>
    <col min="2572" max="2572" width="18.140625" bestFit="1" customWidth="1"/>
    <col min="2573" max="2573" width="19.28515625" bestFit="1" customWidth="1"/>
    <col min="2574" max="2574" width="17.42578125" bestFit="1" customWidth="1"/>
    <col min="2575" max="2575" width="17.42578125" customWidth="1"/>
    <col min="2576" max="2576" width="17.42578125" bestFit="1" customWidth="1"/>
    <col min="2577" max="2577" width="14.140625" bestFit="1" customWidth="1"/>
    <col min="2825" max="2825" width="35.28515625" customWidth="1"/>
    <col min="2826" max="2826" width="16.85546875" customWidth="1"/>
    <col min="2827" max="2827" width="23.7109375" customWidth="1"/>
    <col min="2828" max="2828" width="18.140625" bestFit="1" customWidth="1"/>
    <col min="2829" max="2829" width="19.28515625" bestFit="1" customWidth="1"/>
    <col min="2830" max="2830" width="17.42578125" bestFit="1" customWidth="1"/>
    <col min="2831" max="2831" width="17.42578125" customWidth="1"/>
    <col min="2832" max="2832" width="17.42578125" bestFit="1" customWidth="1"/>
    <col min="2833" max="2833" width="14.140625" bestFit="1" customWidth="1"/>
    <col min="3081" max="3081" width="35.28515625" customWidth="1"/>
    <col min="3082" max="3082" width="16.85546875" customWidth="1"/>
    <col min="3083" max="3083" width="23.7109375" customWidth="1"/>
    <col min="3084" max="3084" width="18.140625" bestFit="1" customWidth="1"/>
    <col min="3085" max="3085" width="19.28515625" bestFit="1" customWidth="1"/>
    <col min="3086" max="3086" width="17.42578125" bestFit="1" customWidth="1"/>
    <col min="3087" max="3087" width="17.42578125" customWidth="1"/>
    <col min="3088" max="3088" width="17.42578125" bestFit="1" customWidth="1"/>
    <col min="3089" max="3089" width="14.140625" bestFit="1" customWidth="1"/>
    <col min="3337" max="3337" width="35.28515625" customWidth="1"/>
    <col min="3338" max="3338" width="16.85546875" customWidth="1"/>
    <col min="3339" max="3339" width="23.7109375" customWidth="1"/>
    <col min="3340" max="3340" width="18.140625" bestFit="1" customWidth="1"/>
    <col min="3341" max="3341" width="19.28515625" bestFit="1" customWidth="1"/>
    <col min="3342" max="3342" width="17.42578125" bestFit="1" customWidth="1"/>
    <col min="3343" max="3343" width="17.42578125" customWidth="1"/>
    <col min="3344" max="3344" width="17.42578125" bestFit="1" customWidth="1"/>
    <col min="3345" max="3345" width="14.140625" bestFit="1" customWidth="1"/>
    <col min="3593" max="3593" width="35.28515625" customWidth="1"/>
    <col min="3594" max="3594" width="16.85546875" customWidth="1"/>
    <col min="3595" max="3595" width="23.7109375" customWidth="1"/>
    <col min="3596" max="3596" width="18.140625" bestFit="1" customWidth="1"/>
    <col min="3597" max="3597" width="19.28515625" bestFit="1" customWidth="1"/>
    <col min="3598" max="3598" width="17.42578125" bestFit="1" customWidth="1"/>
    <col min="3599" max="3599" width="17.42578125" customWidth="1"/>
    <col min="3600" max="3600" width="17.42578125" bestFit="1" customWidth="1"/>
    <col min="3601" max="3601" width="14.140625" bestFit="1" customWidth="1"/>
    <col min="3849" max="3849" width="35.28515625" customWidth="1"/>
    <col min="3850" max="3850" width="16.85546875" customWidth="1"/>
    <col min="3851" max="3851" width="23.7109375" customWidth="1"/>
    <col min="3852" max="3852" width="18.140625" bestFit="1" customWidth="1"/>
    <col min="3853" max="3853" width="19.28515625" bestFit="1" customWidth="1"/>
    <col min="3854" max="3854" width="17.42578125" bestFit="1" customWidth="1"/>
    <col min="3855" max="3855" width="17.42578125" customWidth="1"/>
    <col min="3856" max="3856" width="17.42578125" bestFit="1" customWidth="1"/>
    <col min="3857" max="3857" width="14.140625" bestFit="1" customWidth="1"/>
    <col min="4105" max="4105" width="35.28515625" customWidth="1"/>
    <col min="4106" max="4106" width="16.85546875" customWidth="1"/>
    <col min="4107" max="4107" width="23.7109375" customWidth="1"/>
    <col min="4108" max="4108" width="18.140625" bestFit="1" customWidth="1"/>
    <col min="4109" max="4109" width="19.28515625" bestFit="1" customWidth="1"/>
    <col min="4110" max="4110" width="17.42578125" bestFit="1" customWidth="1"/>
    <col min="4111" max="4111" width="17.42578125" customWidth="1"/>
    <col min="4112" max="4112" width="17.42578125" bestFit="1" customWidth="1"/>
    <col min="4113" max="4113" width="14.140625" bestFit="1" customWidth="1"/>
    <col min="4361" max="4361" width="35.28515625" customWidth="1"/>
    <col min="4362" max="4362" width="16.85546875" customWidth="1"/>
    <col min="4363" max="4363" width="23.7109375" customWidth="1"/>
    <col min="4364" max="4364" width="18.140625" bestFit="1" customWidth="1"/>
    <col min="4365" max="4365" width="19.28515625" bestFit="1" customWidth="1"/>
    <col min="4366" max="4366" width="17.42578125" bestFit="1" customWidth="1"/>
    <col min="4367" max="4367" width="17.42578125" customWidth="1"/>
    <col min="4368" max="4368" width="17.42578125" bestFit="1" customWidth="1"/>
    <col min="4369" max="4369" width="14.140625" bestFit="1" customWidth="1"/>
    <col min="4617" max="4617" width="35.28515625" customWidth="1"/>
    <col min="4618" max="4618" width="16.85546875" customWidth="1"/>
    <col min="4619" max="4619" width="23.7109375" customWidth="1"/>
    <col min="4620" max="4620" width="18.140625" bestFit="1" customWidth="1"/>
    <col min="4621" max="4621" width="19.28515625" bestFit="1" customWidth="1"/>
    <col min="4622" max="4622" width="17.42578125" bestFit="1" customWidth="1"/>
    <col min="4623" max="4623" width="17.42578125" customWidth="1"/>
    <col min="4624" max="4624" width="17.42578125" bestFit="1" customWidth="1"/>
    <col min="4625" max="4625" width="14.140625" bestFit="1" customWidth="1"/>
    <col min="4873" max="4873" width="35.28515625" customWidth="1"/>
    <col min="4874" max="4874" width="16.85546875" customWidth="1"/>
    <col min="4875" max="4875" width="23.7109375" customWidth="1"/>
    <col min="4876" max="4876" width="18.140625" bestFit="1" customWidth="1"/>
    <col min="4877" max="4877" width="19.28515625" bestFit="1" customWidth="1"/>
    <col min="4878" max="4878" width="17.42578125" bestFit="1" customWidth="1"/>
    <col min="4879" max="4879" width="17.42578125" customWidth="1"/>
    <col min="4880" max="4880" width="17.42578125" bestFit="1" customWidth="1"/>
    <col min="4881" max="4881" width="14.140625" bestFit="1" customWidth="1"/>
    <col min="5129" max="5129" width="35.28515625" customWidth="1"/>
    <col min="5130" max="5130" width="16.85546875" customWidth="1"/>
    <col min="5131" max="5131" width="23.7109375" customWidth="1"/>
    <col min="5132" max="5132" width="18.140625" bestFit="1" customWidth="1"/>
    <col min="5133" max="5133" width="19.28515625" bestFit="1" customWidth="1"/>
    <col min="5134" max="5134" width="17.42578125" bestFit="1" customWidth="1"/>
    <col min="5135" max="5135" width="17.42578125" customWidth="1"/>
    <col min="5136" max="5136" width="17.42578125" bestFit="1" customWidth="1"/>
    <col min="5137" max="5137" width="14.140625" bestFit="1" customWidth="1"/>
    <col min="5385" max="5385" width="35.28515625" customWidth="1"/>
    <col min="5386" max="5386" width="16.85546875" customWidth="1"/>
    <col min="5387" max="5387" width="23.7109375" customWidth="1"/>
    <col min="5388" max="5388" width="18.140625" bestFit="1" customWidth="1"/>
    <col min="5389" max="5389" width="19.28515625" bestFit="1" customWidth="1"/>
    <col min="5390" max="5390" width="17.42578125" bestFit="1" customWidth="1"/>
    <col min="5391" max="5391" width="17.42578125" customWidth="1"/>
    <col min="5392" max="5392" width="17.42578125" bestFit="1" customWidth="1"/>
    <col min="5393" max="5393" width="14.140625" bestFit="1" customWidth="1"/>
    <col min="5641" max="5641" width="35.28515625" customWidth="1"/>
    <col min="5642" max="5642" width="16.85546875" customWidth="1"/>
    <col min="5643" max="5643" width="23.7109375" customWidth="1"/>
    <col min="5644" max="5644" width="18.140625" bestFit="1" customWidth="1"/>
    <col min="5645" max="5645" width="19.28515625" bestFit="1" customWidth="1"/>
    <col min="5646" max="5646" width="17.42578125" bestFit="1" customWidth="1"/>
    <col min="5647" max="5647" width="17.42578125" customWidth="1"/>
    <col min="5648" max="5648" width="17.42578125" bestFit="1" customWidth="1"/>
    <col min="5649" max="5649" width="14.140625" bestFit="1" customWidth="1"/>
    <col min="5897" max="5897" width="35.28515625" customWidth="1"/>
    <col min="5898" max="5898" width="16.85546875" customWidth="1"/>
    <col min="5899" max="5899" width="23.7109375" customWidth="1"/>
    <col min="5900" max="5900" width="18.140625" bestFit="1" customWidth="1"/>
    <col min="5901" max="5901" width="19.28515625" bestFit="1" customWidth="1"/>
    <col min="5902" max="5902" width="17.42578125" bestFit="1" customWidth="1"/>
    <col min="5903" max="5903" width="17.42578125" customWidth="1"/>
    <col min="5904" max="5904" width="17.42578125" bestFit="1" customWidth="1"/>
    <col min="5905" max="5905" width="14.140625" bestFit="1" customWidth="1"/>
    <col min="6153" max="6153" width="35.28515625" customWidth="1"/>
    <col min="6154" max="6154" width="16.85546875" customWidth="1"/>
    <col min="6155" max="6155" width="23.7109375" customWidth="1"/>
    <col min="6156" max="6156" width="18.140625" bestFit="1" customWidth="1"/>
    <col min="6157" max="6157" width="19.28515625" bestFit="1" customWidth="1"/>
    <col min="6158" max="6158" width="17.42578125" bestFit="1" customWidth="1"/>
    <col min="6159" max="6159" width="17.42578125" customWidth="1"/>
    <col min="6160" max="6160" width="17.42578125" bestFit="1" customWidth="1"/>
    <col min="6161" max="6161" width="14.140625" bestFit="1" customWidth="1"/>
    <col min="6409" max="6409" width="35.28515625" customWidth="1"/>
    <col min="6410" max="6410" width="16.85546875" customWidth="1"/>
    <col min="6411" max="6411" width="23.7109375" customWidth="1"/>
    <col min="6412" max="6412" width="18.140625" bestFit="1" customWidth="1"/>
    <col min="6413" max="6413" width="19.28515625" bestFit="1" customWidth="1"/>
    <col min="6414" max="6414" width="17.42578125" bestFit="1" customWidth="1"/>
    <col min="6415" max="6415" width="17.42578125" customWidth="1"/>
    <col min="6416" max="6416" width="17.42578125" bestFit="1" customWidth="1"/>
    <col min="6417" max="6417" width="14.140625" bestFit="1" customWidth="1"/>
    <col min="6665" max="6665" width="35.28515625" customWidth="1"/>
    <col min="6666" max="6666" width="16.85546875" customWidth="1"/>
    <col min="6667" max="6667" width="23.7109375" customWidth="1"/>
    <col min="6668" max="6668" width="18.140625" bestFit="1" customWidth="1"/>
    <col min="6669" max="6669" width="19.28515625" bestFit="1" customWidth="1"/>
    <col min="6670" max="6670" width="17.42578125" bestFit="1" customWidth="1"/>
    <col min="6671" max="6671" width="17.42578125" customWidth="1"/>
    <col min="6672" max="6672" width="17.42578125" bestFit="1" customWidth="1"/>
    <col min="6673" max="6673" width="14.140625" bestFit="1" customWidth="1"/>
    <col min="6921" max="6921" width="35.28515625" customWidth="1"/>
    <col min="6922" max="6922" width="16.85546875" customWidth="1"/>
    <col min="6923" max="6923" width="23.7109375" customWidth="1"/>
    <col min="6924" max="6924" width="18.140625" bestFit="1" customWidth="1"/>
    <col min="6925" max="6925" width="19.28515625" bestFit="1" customWidth="1"/>
    <col min="6926" max="6926" width="17.42578125" bestFit="1" customWidth="1"/>
    <col min="6927" max="6927" width="17.42578125" customWidth="1"/>
    <col min="6928" max="6928" width="17.42578125" bestFit="1" customWidth="1"/>
    <col min="6929" max="6929" width="14.140625" bestFit="1" customWidth="1"/>
    <col min="7177" max="7177" width="35.28515625" customWidth="1"/>
    <col min="7178" max="7178" width="16.85546875" customWidth="1"/>
    <col min="7179" max="7179" width="23.7109375" customWidth="1"/>
    <col min="7180" max="7180" width="18.140625" bestFit="1" customWidth="1"/>
    <col min="7181" max="7181" width="19.28515625" bestFit="1" customWidth="1"/>
    <col min="7182" max="7182" width="17.42578125" bestFit="1" customWidth="1"/>
    <col min="7183" max="7183" width="17.42578125" customWidth="1"/>
    <col min="7184" max="7184" width="17.42578125" bestFit="1" customWidth="1"/>
    <col min="7185" max="7185" width="14.140625" bestFit="1" customWidth="1"/>
    <col min="7433" max="7433" width="35.28515625" customWidth="1"/>
    <col min="7434" max="7434" width="16.85546875" customWidth="1"/>
    <col min="7435" max="7435" width="23.7109375" customWidth="1"/>
    <col min="7436" max="7436" width="18.140625" bestFit="1" customWidth="1"/>
    <col min="7437" max="7437" width="19.28515625" bestFit="1" customWidth="1"/>
    <col min="7438" max="7438" width="17.42578125" bestFit="1" customWidth="1"/>
    <col min="7439" max="7439" width="17.42578125" customWidth="1"/>
    <col min="7440" max="7440" width="17.42578125" bestFit="1" customWidth="1"/>
    <col min="7441" max="7441" width="14.140625" bestFit="1" customWidth="1"/>
    <col min="7689" max="7689" width="35.28515625" customWidth="1"/>
    <col min="7690" max="7690" width="16.85546875" customWidth="1"/>
    <col min="7691" max="7691" width="23.7109375" customWidth="1"/>
    <col min="7692" max="7692" width="18.140625" bestFit="1" customWidth="1"/>
    <col min="7693" max="7693" width="19.28515625" bestFit="1" customWidth="1"/>
    <col min="7694" max="7694" width="17.42578125" bestFit="1" customWidth="1"/>
    <col min="7695" max="7695" width="17.42578125" customWidth="1"/>
    <col min="7696" max="7696" width="17.42578125" bestFit="1" customWidth="1"/>
    <col min="7697" max="7697" width="14.140625" bestFit="1" customWidth="1"/>
    <col min="7945" max="7945" width="35.28515625" customWidth="1"/>
    <col min="7946" max="7946" width="16.85546875" customWidth="1"/>
    <col min="7947" max="7947" width="23.7109375" customWidth="1"/>
    <col min="7948" max="7948" width="18.140625" bestFit="1" customWidth="1"/>
    <col min="7949" max="7949" width="19.28515625" bestFit="1" customWidth="1"/>
    <col min="7950" max="7950" width="17.42578125" bestFit="1" customWidth="1"/>
    <col min="7951" max="7951" width="17.42578125" customWidth="1"/>
    <col min="7952" max="7952" width="17.42578125" bestFit="1" customWidth="1"/>
    <col min="7953" max="7953" width="14.140625" bestFit="1" customWidth="1"/>
    <col min="8201" max="8201" width="35.28515625" customWidth="1"/>
    <col min="8202" max="8202" width="16.85546875" customWidth="1"/>
    <col min="8203" max="8203" width="23.7109375" customWidth="1"/>
    <col min="8204" max="8204" width="18.140625" bestFit="1" customWidth="1"/>
    <col min="8205" max="8205" width="19.28515625" bestFit="1" customWidth="1"/>
    <col min="8206" max="8206" width="17.42578125" bestFit="1" customWidth="1"/>
    <col min="8207" max="8207" width="17.42578125" customWidth="1"/>
    <col min="8208" max="8208" width="17.42578125" bestFit="1" customWidth="1"/>
    <col min="8209" max="8209" width="14.140625" bestFit="1" customWidth="1"/>
    <col min="8457" max="8457" width="35.28515625" customWidth="1"/>
    <col min="8458" max="8458" width="16.85546875" customWidth="1"/>
    <col min="8459" max="8459" width="23.7109375" customWidth="1"/>
    <col min="8460" max="8460" width="18.140625" bestFit="1" customWidth="1"/>
    <col min="8461" max="8461" width="19.28515625" bestFit="1" customWidth="1"/>
    <col min="8462" max="8462" width="17.42578125" bestFit="1" customWidth="1"/>
    <col min="8463" max="8463" width="17.42578125" customWidth="1"/>
    <col min="8464" max="8464" width="17.42578125" bestFit="1" customWidth="1"/>
    <col min="8465" max="8465" width="14.140625" bestFit="1" customWidth="1"/>
    <col min="8713" max="8713" width="35.28515625" customWidth="1"/>
    <col min="8714" max="8714" width="16.85546875" customWidth="1"/>
    <col min="8715" max="8715" width="23.7109375" customWidth="1"/>
    <col min="8716" max="8716" width="18.140625" bestFit="1" customWidth="1"/>
    <col min="8717" max="8717" width="19.28515625" bestFit="1" customWidth="1"/>
    <col min="8718" max="8718" width="17.42578125" bestFit="1" customWidth="1"/>
    <col min="8719" max="8719" width="17.42578125" customWidth="1"/>
    <col min="8720" max="8720" width="17.42578125" bestFit="1" customWidth="1"/>
    <col min="8721" max="8721" width="14.140625" bestFit="1" customWidth="1"/>
    <col min="8969" max="8969" width="35.28515625" customWidth="1"/>
    <col min="8970" max="8970" width="16.85546875" customWidth="1"/>
    <col min="8971" max="8971" width="23.7109375" customWidth="1"/>
    <col min="8972" max="8972" width="18.140625" bestFit="1" customWidth="1"/>
    <col min="8973" max="8973" width="19.28515625" bestFit="1" customWidth="1"/>
    <col min="8974" max="8974" width="17.42578125" bestFit="1" customWidth="1"/>
    <col min="8975" max="8975" width="17.42578125" customWidth="1"/>
    <col min="8976" max="8976" width="17.42578125" bestFit="1" customWidth="1"/>
    <col min="8977" max="8977" width="14.140625" bestFit="1" customWidth="1"/>
    <col min="9225" max="9225" width="35.28515625" customWidth="1"/>
    <col min="9226" max="9226" width="16.85546875" customWidth="1"/>
    <col min="9227" max="9227" width="23.7109375" customWidth="1"/>
    <col min="9228" max="9228" width="18.140625" bestFit="1" customWidth="1"/>
    <col min="9229" max="9229" width="19.28515625" bestFit="1" customWidth="1"/>
    <col min="9230" max="9230" width="17.42578125" bestFit="1" customWidth="1"/>
    <col min="9231" max="9231" width="17.42578125" customWidth="1"/>
    <col min="9232" max="9232" width="17.42578125" bestFit="1" customWidth="1"/>
    <col min="9233" max="9233" width="14.140625" bestFit="1" customWidth="1"/>
    <col min="9481" max="9481" width="35.28515625" customWidth="1"/>
    <col min="9482" max="9482" width="16.85546875" customWidth="1"/>
    <col min="9483" max="9483" width="23.7109375" customWidth="1"/>
    <col min="9484" max="9484" width="18.140625" bestFit="1" customWidth="1"/>
    <col min="9485" max="9485" width="19.28515625" bestFit="1" customWidth="1"/>
    <col min="9486" max="9486" width="17.42578125" bestFit="1" customWidth="1"/>
    <col min="9487" max="9487" width="17.42578125" customWidth="1"/>
    <col min="9488" max="9488" width="17.42578125" bestFit="1" customWidth="1"/>
    <col min="9489" max="9489" width="14.140625" bestFit="1" customWidth="1"/>
    <col min="9737" max="9737" width="35.28515625" customWidth="1"/>
    <col min="9738" max="9738" width="16.85546875" customWidth="1"/>
    <col min="9739" max="9739" width="23.7109375" customWidth="1"/>
    <col min="9740" max="9740" width="18.140625" bestFit="1" customWidth="1"/>
    <col min="9741" max="9741" width="19.28515625" bestFit="1" customWidth="1"/>
    <col min="9742" max="9742" width="17.42578125" bestFit="1" customWidth="1"/>
    <col min="9743" max="9743" width="17.42578125" customWidth="1"/>
    <col min="9744" max="9744" width="17.42578125" bestFit="1" customWidth="1"/>
    <col min="9745" max="9745" width="14.140625" bestFit="1" customWidth="1"/>
    <col min="9993" max="9993" width="35.28515625" customWidth="1"/>
    <col min="9994" max="9994" width="16.85546875" customWidth="1"/>
    <col min="9995" max="9995" width="23.7109375" customWidth="1"/>
    <col min="9996" max="9996" width="18.140625" bestFit="1" customWidth="1"/>
    <col min="9997" max="9997" width="19.28515625" bestFit="1" customWidth="1"/>
    <col min="9998" max="9998" width="17.42578125" bestFit="1" customWidth="1"/>
    <col min="9999" max="9999" width="17.42578125" customWidth="1"/>
    <col min="10000" max="10000" width="17.42578125" bestFit="1" customWidth="1"/>
    <col min="10001" max="10001" width="14.140625" bestFit="1" customWidth="1"/>
    <col min="10249" max="10249" width="35.28515625" customWidth="1"/>
    <col min="10250" max="10250" width="16.85546875" customWidth="1"/>
    <col min="10251" max="10251" width="23.7109375" customWidth="1"/>
    <col min="10252" max="10252" width="18.140625" bestFit="1" customWidth="1"/>
    <col min="10253" max="10253" width="19.28515625" bestFit="1" customWidth="1"/>
    <col min="10254" max="10254" width="17.42578125" bestFit="1" customWidth="1"/>
    <col min="10255" max="10255" width="17.42578125" customWidth="1"/>
    <col min="10256" max="10256" width="17.42578125" bestFit="1" customWidth="1"/>
    <col min="10257" max="10257" width="14.140625" bestFit="1" customWidth="1"/>
    <col min="10505" max="10505" width="35.28515625" customWidth="1"/>
    <col min="10506" max="10506" width="16.85546875" customWidth="1"/>
    <col min="10507" max="10507" width="23.7109375" customWidth="1"/>
    <col min="10508" max="10508" width="18.140625" bestFit="1" customWidth="1"/>
    <col min="10509" max="10509" width="19.28515625" bestFit="1" customWidth="1"/>
    <col min="10510" max="10510" width="17.42578125" bestFit="1" customWidth="1"/>
    <col min="10511" max="10511" width="17.42578125" customWidth="1"/>
    <col min="10512" max="10512" width="17.42578125" bestFit="1" customWidth="1"/>
    <col min="10513" max="10513" width="14.140625" bestFit="1" customWidth="1"/>
    <col min="10761" max="10761" width="35.28515625" customWidth="1"/>
    <col min="10762" max="10762" width="16.85546875" customWidth="1"/>
    <col min="10763" max="10763" width="23.7109375" customWidth="1"/>
    <col min="10764" max="10764" width="18.140625" bestFit="1" customWidth="1"/>
    <col min="10765" max="10765" width="19.28515625" bestFit="1" customWidth="1"/>
    <col min="10766" max="10766" width="17.42578125" bestFit="1" customWidth="1"/>
    <col min="10767" max="10767" width="17.42578125" customWidth="1"/>
    <col min="10768" max="10768" width="17.42578125" bestFit="1" customWidth="1"/>
    <col min="10769" max="10769" width="14.140625" bestFit="1" customWidth="1"/>
    <col min="11017" max="11017" width="35.28515625" customWidth="1"/>
    <col min="11018" max="11018" width="16.85546875" customWidth="1"/>
    <col min="11019" max="11019" width="23.7109375" customWidth="1"/>
    <col min="11020" max="11020" width="18.140625" bestFit="1" customWidth="1"/>
    <col min="11021" max="11021" width="19.28515625" bestFit="1" customWidth="1"/>
    <col min="11022" max="11022" width="17.42578125" bestFit="1" customWidth="1"/>
    <col min="11023" max="11023" width="17.42578125" customWidth="1"/>
    <col min="11024" max="11024" width="17.42578125" bestFit="1" customWidth="1"/>
    <col min="11025" max="11025" width="14.140625" bestFit="1" customWidth="1"/>
    <col min="11273" max="11273" width="35.28515625" customWidth="1"/>
    <col min="11274" max="11274" width="16.85546875" customWidth="1"/>
    <col min="11275" max="11275" width="23.7109375" customWidth="1"/>
    <col min="11276" max="11276" width="18.140625" bestFit="1" customWidth="1"/>
    <col min="11277" max="11277" width="19.28515625" bestFit="1" customWidth="1"/>
    <col min="11278" max="11278" width="17.42578125" bestFit="1" customWidth="1"/>
    <col min="11279" max="11279" width="17.42578125" customWidth="1"/>
    <col min="11280" max="11280" width="17.42578125" bestFit="1" customWidth="1"/>
    <col min="11281" max="11281" width="14.140625" bestFit="1" customWidth="1"/>
    <col min="11529" max="11529" width="35.28515625" customWidth="1"/>
    <col min="11530" max="11530" width="16.85546875" customWidth="1"/>
    <col min="11531" max="11531" width="23.7109375" customWidth="1"/>
    <col min="11532" max="11532" width="18.140625" bestFit="1" customWidth="1"/>
    <col min="11533" max="11533" width="19.28515625" bestFit="1" customWidth="1"/>
    <col min="11534" max="11534" width="17.42578125" bestFit="1" customWidth="1"/>
    <col min="11535" max="11535" width="17.42578125" customWidth="1"/>
    <col min="11536" max="11536" width="17.42578125" bestFit="1" customWidth="1"/>
    <col min="11537" max="11537" width="14.140625" bestFit="1" customWidth="1"/>
    <col min="11785" max="11785" width="35.28515625" customWidth="1"/>
    <col min="11786" max="11786" width="16.85546875" customWidth="1"/>
    <col min="11787" max="11787" width="23.7109375" customWidth="1"/>
    <col min="11788" max="11788" width="18.140625" bestFit="1" customWidth="1"/>
    <col min="11789" max="11789" width="19.28515625" bestFit="1" customWidth="1"/>
    <col min="11790" max="11790" width="17.42578125" bestFit="1" customWidth="1"/>
    <col min="11791" max="11791" width="17.42578125" customWidth="1"/>
    <col min="11792" max="11792" width="17.42578125" bestFit="1" customWidth="1"/>
    <col min="11793" max="11793" width="14.140625" bestFit="1" customWidth="1"/>
    <col min="12041" max="12041" width="35.28515625" customWidth="1"/>
    <col min="12042" max="12042" width="16.85546875" customWidth="1"/>
    <col min="12043" max="12043" width="23.7109375" customWidth="1"/>
    <col min="12044" max="12044" width="18.140625" bestFit="1" customWidth="1"/>
    <col min="12045" max="12045" width="19.28515625" bestFit="1" customWidth="1"/>
    <col min="12046" max="12046" width="17.42578125" bestFit="1" customWidth="1"/>
    <col min="12047" max="12047" width="17.42578125" customWidth="1"/>
    <col min="12048" max="12048" width="17.42578125" bestFit="1" customWidth="1"/>
    <col min="12049" max="12049" width="14.140625" bestFit="1" customWidth="1"/>
    <col min="12297" max="12297" width="35.28515625" customWidth="1"/>
    <col min="12298" max="12298" width="16.85546875" customWidth="1"/>
    <col min="12299" max="12299" width="23.7109375" customWidth="1"/>
    <col min="12300" max="12300" width="18.140625" bestFit="1" customWidth="1"/>
    <col min="12301" max="12301" width="19.28515625" bestFit="1" customWidth="1"/>
    <col min="12302" max="12302" width="17.42578125" bestFit="1" customWidth="1"/>
    <col min="12303" max="12303" width="17.42578125" customWidth="1"/>
    <col min="12304" max="12304" width="17.42578125" bestFit="1" customWidth="1"/>
    <col min="12305" max="12305" width="14.140625" bestFit="1" customWidth="1"/>
    <col min="12553" max="12553" width="35.28515625" customWidth="1"/>
    <col min="12554" max="12554" width="16.85546875" customWidth="1"/>
    <col min="12555" max="12555" width="23.7109375" customWidth="1"/>
    <col min="12556" max="12556" width="18.140625" bestFit="1" customWidth="1"/>
    <col min="12557" max="12557" width="19.28515625" bestFit="1" customWidth="1"/>
    <col min="12558" max="12558" width="17.42578125" bestFit="1" customWidth="1"/>
    <col min="12559" max="12559" width="17.42578125" customWidth="1"/>
    <col min="12560" max="12560" width="17.42578125" bestFit="1" customWidth="1"/>
    <col min="12561" max="12561" width="14.140625" bestFit="1" customWidth="1"/>
    <col min="12809" max="12809" width="35.28515625" customWidth="1"/>
    <col min="12810" max="12810" width="16.85546875" customWidth="1"/>
    <col min="12811" max="12811" width="23.7109375" customWidth="1"/>
    <col min="12812" max="12812" width="18.140625" bestFit="1" customWidth="1"/>
    <col min="12813" max="12813" width="19.28515625" bestFit="1" customWidth="1"/>
    <col min="12814" max="12814" width="17.42578125" bestFit="1" customWidth="1"/>
    <col min="12815" max="12815" width="17.42578125" customWidth="1"/>
    <col min="12816" max="12816" width="17.42578125" bestFit="1" customWidth="1"/>
    <col min="12817" max="12817" width="14.140625" bestFit="1" customWidth="1"/>
    <col min="13065" max="13065" width="35.28515625" customWidth="1"/>
    <col min="13066" max="13066" width="16.85546875" customWidth="1"/>
    <col min="13067" max="13067" width="23.7109375" customWidth="1"/>
    <col min="13068" max="13068" width="18.140625" bestFit="1" customWidth="1"/>
    <col min="13069" max="13069" width="19.28515625" bestFit="1" customWidth="1"/>
    <col min="13070" max="13070" width="17.42578125" bestFit="1" customWidth="1"/>
    <col min="13071" max="13071" width="17.42578125" customWidth="1"/>
    <col min="13072" max="13072" width="17.42578125" bestFit="1" customWidth="1"/>
    <col min="13073" max="13073" width="14.140625" bestFit="1" customWidth="1"/>
    <col min="13321" max="13321" width="35.28515625" customWidth="1"/>
    <col min="13322" max="13322" width="16.85546875" customWidth="1"/>
    <col min="13323" max="13323" width="23.7109375" customWidth="1"/>
    <col min="13324" max="13324" width="18.140625" bestFit="1" customWidth="1"/>
    <col min="13325" max="13325" width="19.28515625" bestFit="1" customWidth="1"/>
    <col min="13326" max="13326" width="17.42578125" bestFit="1" customWidth="1"/>
    <col min="13327" max="13327" width="17.42578125" customWidth="1"/>
    <col min="13328" max="13328" width="17.42578125" bestFit="1" customWidth="1"/>
    <col min="13329" max="13329" width="14.140625" bestFit="1" customWidth="1"/>
    <col min="13577" max="13577" width="35.28515625" customWidth="1"/>
    <col min="13578" max="13578" width="16.85546875" customWidth="1"/>
    <col min="13579" max="13579" width="23.7109375" customWidth="1"/>
    <col min="13580" max="13580" width="18.140625" bestFit="1" customWidth="1"/>
    <col min="13581" max="13581" width="19.28515625" bestFit="1" customWidth="1"/>
    <col min="13582" max="13582" width="17.42578125" bestFit="1" customWidth="1"/>
    <col min="13583" max="13583" width="17.42578125" customWidth="1"/>
    <col min="13584" max="13584" width="17.42578125" bestFit="1" customWidth="1"/>
    <col min="13585" max="13585" width="14.140625" bestFit="1" customWidth="1"/>
    <col min="13833" max="13833" width="35.28515625" customWidth="1"/>
    <col min="13834" max="13834" width="16.85546875" customWidth="1"/>
    <col min="13835" max="13835" width="23.7109375" customWidth="1"/>
    <col min="13836" max="13836" width="18.140625" bestFit="1" customWidth="1"/>
    <col min="13837" max="13837" width="19.28515625" bestFit="1" customWidth="1"/>
    <col min="13838" max="13838" width="17.42578125" bestFit="1" customWidth="1"/>
    <col min="13839" max="13839" width="17.42578125" customWidth="1"/>
    <col min="13840" max="13840" width="17.42578125" bestFit="1" customWidth="1"/>
    <col min="13841" max="13841" width="14.140625" bestFit="1" customWidth="1"/>
    <col min="14089" max="14089" width="35.28515625" customWidth="1"/>
    <col min="14090" max="14090" width="16.85546875" customWidth="1"/>
    <col min="14091" max="14091" width="23.7109375" customWidth="1"/>
    <col min="14092" max="14092" width="18.140625" bestFit="1" customWidth="1"/>
    <col min="14093" max="14093" width="19.28515625" bestFit="1" customWidth="1"/>
    <col min="14094" max="14094" width="17.42578125" bestFit="1" customWidth="1"/>
    <col min="14095" max="14095" width="17.42578125" customWidth="1"/>
    <col min="14096" max="14096" width="17.42578125" bestFit="1" customWidth="1"/>
    <col min="14097" max="14097" width="14.140625" bestFit="1" customWidth="1"/>
    <col min="14345" max="14345" width="35.28515625" customWidth="1"/>
    <col min="14346" max="14346" width="16.85546875" customWidth="1"/>
    <col min="14347" max="14347" width="23.7109375" customWidth="1"/>
    <col min="14348" max="14348" width="18.140625" bestFit="1" customWidth="1"/>
    <col min="14349" max="14349" width="19.28515625" bestFit="1" customWidth="1"/>
    <col min="14350" max="14350" width="17.42578125" bestFit="1" customWidth="1"/>
    <col min="14351" max="14351" width="17.42578125" customWidth="1"/>
    <col min="14352" max="14352" width="17.42578125" bestFit="1" customWidth="1"/>
    <col min="14353" max="14353" width="14.140625" bestFit="1" customWidth="1"/>
    <col min="14601" max="14601" width="35.28515625" customWidth="1"/>
    <col min="14602" max="14602" width="16.85546875" customWidth="1"/>
    <col min="14603" max="14603" width="23.7109375" customWidth="1"/>
    <col min="14604" max="14604" width="18.140625" bestFit="1" customWidth="1"/>
    <col min="14605" max="14605" width="19.28515625" bestFit="1" customWidth="1"/>
    <col min="14606" max="14606" width="17.42578125" bestFit="1" customWidth="1"/>
    <col min="14607" max="14607" width="17.42578125" customWidth="1"/>
    <col min="14608" max="14608" width="17.42578125" bestFit="1" customWidth="1"/>
    <col min="14609" max="14609" width="14.140625" bestFit="1" customWidth="1"/>
    <col min="14857" max="14857" width="35.28515625" customWidth="1"/>
    <col min="14858" max="14858" width="16.85546875" customWidth="1"/>
    <col min="14859" max="14859" width="23.7109375" customWidth="1"/>
    <col min="14860" max="14860" width="18.140625" bestFit="1" customWidth="1"/>
    <col min="14861" max="14861" width="19.28515625" bestFit="1" customWidth="1"/>
    <col min="14862" max="14862" width="17.42578125" bestFit="1" customWidth="1"/>
    <col min="14863" max="14863" width="17.42578125" customWidth="1"/>
    <col min="14864" max="14864" width="17.42578125" bestFit="1" customWidth="1"/>
    <col min="14865" max="14865" width="14.140625" bestFit="1" customWidth="1"/>
    <col min="15113" max="15113" width="35.28515625" customWidth="1"/>
    <col min="15114" max="15114" width="16.85546875" customWidth="1"/>
    <col min="15115" max="15115" width="23.7109375" customWidth="1"/>
    <col min="15116" max="15116" width="18.140625" bestFit="1" customWidth="1"/>
    <col min="15117" max="15117" width="19.28515625" bestFit="1" customWidth="1"/>
    <col min="15118" max="15118" width="17.42578125" bestFit="1" customWidth="1"/>
    <col min="15119" max="15119" width="17.42578125" customWidth="1"/>
    <col min="15120" max="15120" width="17.42578125" bestFit="1" customWidth="1"/>
    <col min="15121" max="15121" width="14.140625" bestFit="1" customWidth="1"/>
    <col min="15369" max="15369" width="35.28515625" customWidth="1"/>
    <col min="15370" max="15370" width="16.85546875" customWidth="1"/>
    <col min="15371" max="15371" width="23.7109375" customWidth="1"/>
    <col min="15372" max="15372" width="18.140625" bestFit="1" customWidth="1"/>
    <col min="15373" max="15373" width="19.28515625" bestFit="1" customWidth="1"/>
    <col min="15374" max="15374" width="17.42578125" bestFit="1" customWidth="1"/>
    <col min="15375" max="15375" width="17.42578125" customWidth="1"/>
    <col min="15376" max="15376" width="17.42578125" bestFit="1" customWidth="1"/>
    <col min="15377" max="15377" width="14.140625" bestFit="1" customWidth="1"/>
    <col min="15625" max="15625" width="35.28515625" customWidth="1"/>
    <col min="15626" max="15626" width="16.85546875" customWidth="1"/>
    <col min="15627" max="15627" width="23.7109375" customWidth="1"/>
    <col min="15628" max="15628" width="18.140625" bestFit="1" customWidth="1"/>
    <col min="15629" max="15629" width="19.28515625" bestFit="1" customWidth="1"/>
    <col min="15630" max="15630" width="17.42578125" bestFit="1" customWidth="1"/>
    <col min="15631" max="15631" width="17.42578125" customWidth="1"/>
    <col min="15632" max="15632" width="17.42578125" bestFit="1" customWidth="1"/>
    <col min="15633" max="15633" width="14.140625" bestFit="1" customWidth="1"/>
    <col min="15881" max="15881" width="35.28515625" customWidth="1"/>
    <col min="15882" max="15882" width="16.85546875" customWidth="1"/>
    <col min="15883" max="15883" width="23.7109375" customWidth="1"/>
    <col min="15884" max="15884" width="18.140625" bestFit="1" customWidth="1"/>
    <col min="15885" max="15885" width="19.28515625" bestFit="1" customWidth="1"/>
    <col min="15886" max="15886" width="17.42578125" bestFit="1" customWidth="1"/>
    <col min="15887" max="15887" width="17.42578125" customWidth="1"/>
    <col min="15888" max="15888" width="17.42578125" bestFit="1" customWidth="1"/>
    <col min="15889" max="15889" width="14.140625" bestFit="1" customWidth="1"/>
  </cols>
  <sheetData>
    <row r="1" spans="1:3" x14ac:dyDescent="0.25">
      <c r="A1" s="1"/>
      <c r="B1" s="1"/>
      <c r="C1" s="1"/>
    </row>
    <row r="2" spans="1:3" ht="96" customHeight="1" x14ac:dyDescent="0.25">
      <c r="A2" s="1" t="s">
        <v>0</v>
      </c>
      <c r="B2" s="1"/>
      <c r="C2" s="1"/>
    </row>
    <row r="3" spans="1:3" x14ac:dyDescent="0.25">
      <c r="A3" s="1" t="s">
        <v>1</v>
      </c>
      <c r="B3" s="1" t="s">
        <v>43</v>
      </c>
      <c r="C3" s="1"/>
    </row>
    <row r="4" spans="1:3" x14ac:dyDescent="0.25">
      <c r="A4" s="1" t="s">
        <v>2</v>
      </c>
      <c r="B4" s="1"/>
      <c r="C4" s="1"/>
    </row>
    <row r="5" spans="1:3" x14ac:dyDescent="0.25">
      <c r="A5" s="2"/>
      <c r="B5" s="2"/>
      <c r="C5" s="3"/>
    </row>
    <row r="6" spans="1:3" x14ac:dyDescent="0.25">
      <c r="A6" s="1" t="s">
        <v>3</v>
      </c>
      <c r="B6" s="1"/>
      <c r="C6" s="2"/>
    </row>
    <row r="7" spans="1:3" x14ac:dyDescent="0.25">
      <c r="A7" s="1" t="s">
        <v>4</v>
      </c>
      <c r="B7" s="1"/>
      <c r="C7" s="2"/>
    </row>
    <row r="8" spans="1:3" x14ac:dyDescent="0.25">
      <c r="A8" s="2" t="s">
        <v>5</v>
      </c>
      <c r="B8" s="2"/>
      <c r="C8" s="5">
        <f>15689139.23+3319753.57+5125498.78</f>
        <v>24134391.580000002</v>
      </c>
    </row>
    <row r="9" spans="1:3" x14ac:dyDescent="0.25">
      <c r="A9" s="2" t="s">
        <v>6</v>
      </c>
      <c r="B9" s="2"/>
      <c r="C9" s="6">
        <v>1773181</v>
      </c>
    </row>
    <row r="10" spans="1:3" x14ac:dyDescent="0.25">
      <c r="A10" s="7" t="s">
        <v>7</v>
      </c>
      <c r="B10" s="7"/>
      <c r="C10" s="6"/>
    </row>
    <row r="11" spans="1:3" x14ac:dyDescent="0.25">
      <c r="A11" s="7" t="s">
        <v>8</v>
      </c>
      <c r="B11" s="7"/>
      <c r="C11" s="6">
        <v>9096792.2899999991</v>
      </c>
    </row>
    <row r="12" spans="1:3" hidden="1" x14ac:dyDescent="0.25">
      <c r="A12" s="7" t="s">
        <v>9</v>
      </c>
      <c r="B12" s="7"/>
      <c r="C12" s="8"/>
    </row>
    <row r="13" spans="1:3" hidden="1" x14ac:dyDescent="0.25">
      <c r="A13" s="7" t="s">
        <v>10</v>
      </c>
      <c r="B13" s="7" t="s">
        <v>11</v>
      </c>
      <c r="C13" s="8">
        <v>0</v>
      </c>
    </row>
    <row r="14" spans="1:3" ht="16.5" hidden="1" x14ac:dyDescent="0.35">
      <c r="A14" s="7" t="s">
        <v>12</v>
      </c>
      <c r="B14" s="7" t="s">
        <v>13</v>
      </c>
      <c r="C14" s="9">
        <v>0</v>
      </c>
    </row>
    <row r="15" spans="1:3" ht="15.75" hidden="1" thickBot="1" x14ac:dyDescent="0.3">
      <c r="A15" s="7" t="s">
        <v>14</v>
      </c>
      <c r="B15" s="7"/>
      <c r="C15" s="10"/>
    </row>
    <row r="16" spans="1:3" x14ac:dyDescent="0.25">
      <c r="A16" s="1" t="s">
        <v>15</v>
      </c>
      <c r="B16" s="1"/>
      <c r="C16" s="11">
        <f>C8+C9+C10+C11+C12+C13+C14+C15</f>
        <v>35004364.870000005</v>
      </c>
    </row>
    <row r="17" spans="1:3" x14ac:dyDescent="0.25">
      <c r="A17" s="1"/>
      <c r="B17" s="1"/>
      <c r="C17" s="12"/>
    </row>
    <row r="18" spans="1:3" x14ac:dyDescent="0.25">
      <c r="A18" s="1" t="s">
        <v>16</v>
      </c>
      <c r="B18" s="1"/>
      <c r="C18" s="13"/>
    </row>
    <row r="19" spans="1:3" x14ac:dyDescent="0.25">
      <c r="A19" s="2" t="s">
        <v>17</v>
      </c>
      <c r="B19" s="2"/>
      <c r="C19" s="14">
        <v>21656466.260000002</v>
      </c>
    </row>
    <row r="20" spans="1:3" ht="15.75" thickBot="1" x14ac:dyDescent="0.3">
      <c r="A20" s="2" t="s">
        <v>18</v>
      </c>
      <c r="B20" s="2"/>
      <c r="C20" s="15">
        <v>221439</v>
      </c>
    </row>
    <row r="21" spans="1:3" ht="15.75" thickBot="1" x14ac:dyDescent="0.3">
      <c r="A21" s="1" t="s">
        <v>19</v>
      </c>
      <c r="B21" s="1"/>
      <c r="C21" s="16">
        <f>C19+C20</f>
        <v>21877905.260000002</v>
      </c>
    </row>
    <row r="22" spans="1:3" ht="15.75" thickBot="1" x14ac:dyDescent="0.3">
      <c r="A22" s="1" t="s">
        <v>20</v>
      </c>
      <c r="B22" s="1"/>
      <c r="C22" s="17">
        <f>C16+C21</f>
        <v>56882270.13000001</v>
      </c>
    </row>
    <row r="23" spans="1:3" ht="15.75" thickTop="1" x14ac:dyDescent="0.25">
      <c r="A23" s="1"/>
      <c r="B23" s="1"/>
      <c r="C23" s="4"/>
    </row>
    <row r="24" spans="1:3" x14ac:dyDescent="0.25">
      <c r="A24" s="1" t="s">
        <v>21</v>
      </c>
      <c r="B24" s="1"/>
      <c r="C24" s="1"/>
    </row>
    <row r="25" spans="1:3" x14ac:dyDescent="0.25">
      <c r="A25" s="1"/>
      <c r="B25" s="1"/>
      <c r="C25" s="1"/>
    </row>
    <row r="26" spans="1:3" x14ac:dyDescent="0.25">
      <c r="A26" s="19" t="s">
        <v>22</v>
      </c>
      <c r="B26" s="19"/>
      <c r="C26" s="1"/>
    </row>
    <row r="27" spans="1:3" x14ac:dyDescent="0.25">
      <c r="A27" s="2" t="s">
        <v>23</v>
      </c>
      <c r="B27" s="20"/>
      <c r="C27" s="21">
        <v>6633844.6500000004</v>
      </c>
    </row>
    <row r="28" spans="1:3" ht="15.75" thickBot="1" x14ac:dyDescent="0.3">
      <c r="A28" s="2" t="s">
        <v>24</v>
      </c>
      <c r="B28" s="20"/>
      <c r="C28" s="22"/>
    </row>
    <row r="29" spans="1:3" ht="15.75" thickBot="1" x14ac:dyDescent="0.3">
      <c r="A29" s="1" t="s">
        <v>25</v>
      </c>
      <c r="B29" s="1"/>
      <c r="C29" s="23">
        <f>+C27+C28</f>
        <v>6633844.6500000004</v>
      </c>
    </row>
    <row r="30" spans="1:3" x14ac:dyDescent="0.25">
      <c r="A30" s="1"/>
      <c r="B30" s="1"/>
      <c r="C30" s="24"/>
    </row>
    <row r="31" spans="1:3" x14ac:dyDescent="0.25">
      <c r="A31" s="19" t="s">
        <v>26</v>
      </c>
      <c r="B31" s="19"/>
      <c r="C31" s="25"/>
    </row>
    <row r="32" spans="1:3" x14ac:dyDescent="0.25">
      <c r="A32" s="2" t="s">
        <v>27</v>
      </c>
      <c r="B32" s="2"/>
      <c r="C32" s="26">
        <v>0</v>
      </c>
    </row>
    <row r="33" spans="1:3" x14ac:dyDescent="0.25">
      <c r="A33" s="2" t="s">
        <v>28</v>
      </c>
      <c r="B33" s="2"/>
      <c r="C33" s="22">
        <v>0</v>
      </c>
    </row>
    <row r="34" spans="1:3" ht="15.75" thickBot="1" x14ac:dyDescent="0.3">
      <c r="A34" s="2" t="s">
        <v>29</v>
      </c>
      <c r="B34" s="2"/>
      <c r="C34" s="27"/>
    </row>
    <row r="35" spans="1:3" ht="15.75" thickBot="1" x14ac:dyDescent="0.3">
      <c r="A35" s="1" t="s">
        <v>30</v>
      </c>
      <c r="B35" s="1"/>
      <c r="C35" s="28">
        <v>0</v>
      </c>
    </row>
    <row r="36" spans="1:3" ht="15.75" thickBot="1" x14ac:dyDescent="0.3">
      <c r="A36" s="1" t="s">
        <v>31</v>
      </c>
      <c r="B36" s="1"/>
      <c r="C36" s="23">
        <f>SUM(C32:C35)</f>
        <v>0</v>
      </c>
    </row>
    <row r="37" spans="1:3" x14ac:dyDescent="0.25">
      <c r="A37" s="1"/>
      <c r="B37" s="1"/>
      <c r="C37" s="24"/>
    </row>
    <row r="38" spans="1:3" x14ac:dyDescent="0.25">
      <c r="A38" s="1" t="s">
        <v>32</v>
      </c>
      <c r="B38" s="1"/>
      <c r="C38" s="29"/>
    </row>
    <row r="39" spans="1:3" x14ac:dyDescent="0.25">
      <c r="A39" s="2" t="s">
        <v>33</v>
      </c>
      <c r="B39" s="2"/>
      <c r="C39" s="26">
        <v>15000000</v>
      </c>
    </row>
    <row r="40" spans="1:3" x14ac:dyDescent="0.25">
      <c r="A40" s="2" t="s">
        <v>34</v>
      </c>
      <c r="B40" s="20"/>
      <c r="C40" s="22">
        <f>25081542+8818736</f>
        <v>33900278</v>
      </c>
    </row>
    <row r="41" spans="1:3" x14ac:dyDescent="0.25">
      <c r="A41" s="2" t="s">
        <v>35</v>
      </c>
      <c r="B41" s="2"/>
      <c r="C41" s="22">
        <v>1348147.48</v>
      </c>
    </row>
    <row r="42" spans="1:3" ht="15.75" thickBot="1" x14ac:dyDescent="0.3">
      <c r="A42" s="2" t="s">
        <v>36</v>
      </c>
      <c r="B42" s="2"/>
      <c r="C42" s="28"/>
    </row>
    <row r="43" spans="1:3" ht="15.75" thickBot="1" x14ac:dyDescent="0.3">
      <c r="A43" s="1" t="s">
        <v>37</v>
      </c>
      <c r="B43" s="1"/>
      <c r="C43" s="28">
        <f>C39+C40+C41+C42</f>
        <v>50248425.479999997</v>
      </c>
    </row>
    <row r="44" spans="1:3" ht="15.75" thickBot="1" x14ac:dyDescent="0.3">
      <c r="A44" s="1" t="s">
        <v>38</v>
      </c>
      <c r="B44" s="1"/>
      <c r="C44" s="30">
        <f>C43+C29</f>
        <v>56882270.129999995</v>
      </c>
    </row>
    <row r="45" spans="1:3" ht="15.75" thickTop="1" x14ac:dyDescent="0.25">
      <c r="A45" s="4"/>
      <c r="B45" s="4"/>
      <c r="C45" s="18"/>
    </row>
    <row r="46" spans="1:3" ht="11.25" customHeight="1" x14ac:dyDescent="0.25">
      <c r="A46" s="31"/>
      <c r="B46" s="4"/>
      <c r="C46" s="32"/>
    </row>
    <row r="47" spans="1:3" ht="15.75" customHeight="1" x14ac:dyDescent="0.25">
      <c r="A47" s="33" t="s">
        <v>39</v>
      </c>
      <c r="B47" s="4"/>
      <c r="C47" s="34" t="s">
        <v>40</v>
      </c>
    </row>
    <row r="48" spans="1:3" x14ac:dyDescent="0.25">
      <c r="A48" s="4" t="s">
        <v>41</v>
      </c>
      <c r="B48" s="4"/>
      <c r="C48" s="4" t="s">
        <v>42</v>
      </c>
    </row>
    <row r="49" spans="1:3" x14ac:dyDescent="0.25">
      <c r="A49" s="4" t="s">
        <v>44</v>
      </c>
      <c r="B49" s="4"/>
      <c r="C49" s="4" t="s">
        <v>44</v>
      </c>
    </row>
  </sheetData>
  <pageMargins left="0.70866141732283472" right="0.70866141732283472" top="0.74803149606299213" bottom="0.74803149606299213" header="0.31496062992125984" footer="0.31496062992125984"/>
  <pageSetup scale="90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Jaqueline Pimentel Perez</dc:creator>
  <cp:lastModifiedBy>Heiliany López</cp:lastModifiedBy>
  <cp:lastPrinted>2022-05-10T18:20:20Z</cp:lastPrinted>
  <dcterms:created xsi:type="dcterms:W3CDTF">2022-05-10T15:32:32Z</dcterms:created>
  <dcterms:modified xsi:type="dcterms:W3CDTF">2022-05-10T18:38:50Z</dcterms:modified>
</cp:coreProperties>
</file>