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B679DE52-8DE7-48BA-82B5-1400C1C90AEB}" xr6:coauthVersionLast="47" xr6:coauthVersionMax="47" xr10:uidLastSave="{00000000-0000-0000-0000-000000000000}"/>
  <bookViews>
    <workbookView xWindow="20370" yWindow="-120" windowWidth="20730" windowHeight="11160" xr2:uid="{E08048C4-E68C-444B-B50A-49EEC93EE66B}"/>
  </bookViews>
  <sheets>
    <sheet name="CUENTAS POR PAGAR SUPLI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" i="1" l="1"/>
  <c r="F162" i="1"/>
  <c r="F156" i="1"/>
  <c r="F135" i="1"/>
  <c r="F132" i="1"/>
  <c r="F125" i="1"/>
  <c r="F122" i="1"/>
  <c r="F119" i="1"/>
  <c r="F116" i="1"/>
  <c r="F101" i="1"/>
  <c r="F98" i="1"/>
  <c r="F92" i="1"/>
  <c r="F89" i="1"/>
  <c r="F84" i="1"/>
  <c r="F73" i="1"/>
  <c r="F68" i="1"/>
  <c r="F58" i="1"/>
  <c r="F178" i="1" s="1"/>
</calcChain>
</file>

<file path=xl/sharedStrings.xml><?xml version="1.0" encoding="utf-8"?>
<sst xmlns="http://schemas.openxmlformats.org/spreadsheetml/2006/main" count="313" uniqueCount="190">
  <si>
    <t xml:space="preserve">                                                                                                                  INSTITUTO DE INNOVACION EN BIOTECNOLOGIA E INDUSTRIA</t>
  </si>
  <si>
    <t xml:space="preserve">                                                                          </t>
  </si>
  <si>
    <t xml:space="preserve">       Estado de cuenta suplidores</t>
  </si>
  <si>
    <r>
      <t xml:space="preserve">     Correspondiente al mes de Agosto del a</t>
    </r>
    <r>
      <rPr>
        <b/>
        <sz val="14"/>
        <rFont val="Calibri"/>
        <family val="2"/>
      </rPr>
      <t>ñ</t>
    </r>
    <r>
      <rPr>
        <b/>
        <sz val="14"/>
        <rFont val="Arial"/>
        <family val="2"/>
      </rPr>
      <t>o 2023</t>
    </r>
  </si>
  <si>
    <t>FACTURA</t>
  </si>
  <si>
    <t>FECHA</t>
  </si>
  <si>
    <t>SUPLIDORES</t>
  </si>
  <si>
    <t>CONCEPTO</t>
  </si>
  <si>
    <t>MONTO FACTURADO</t>
  </si>
  <si>
    <t>OBSERVACIONES</t>
  </si>
  <si>
    <t>B1500097390</t>
  </si>
  <si>
    <t>AGUA PLANETA AZUL S A</t>
  </si>
  <si>
    <t>COMPRA BOTELLONES DE AGUA</t>
  </si>
  <si>
    <t>B1500149513</t>
  </si>
  <si>
    <t>B1500148997</t>
  </si>
  <si>
    <t>B1500149518</t>
  </si>
  <si>
    <t>B1500149626</t>
  </si>
  <si>
    <t>B1500149523</t>
  </si>
  <si>
    <t>B1500154694</t>
  </si>
  <si>
    <t>B1500154806</t>
  </si>
  <si>
    <t>B1500157293</t>
  </si>
  <si>
    <t>B1500157393</t>
  </si>
  <si>
    <t>B1500157794</t>
  </si>
  <si>
    <t>B1500157967</t>
  </si>
  <si>
    <t>B1500157971</t>
  </si>
  <si>
    <t>B1500158214</t>
  </si>
  <si>
    <t>B1500154701</t>
  </si>
  <si>
    <t>B1500157976</t>
  </si>
  <si>
    <t>B1500158737</t>
  </si>
  <si>
    <t>B1500158898</t>
  </si>
  <si>
    <t>B1500139937</t>
  </si>
  <si>
    <t>B1500159068</t>
  </si>
  <si>
    <t>B1500158907</t>
  </si>
  <si>
    <t>B1500159591</t>
  </si>
  <si>
    <t>B1500159768</t>
  </si>
  <si>
    <t>B1500159969</t>
  </si>
  <si>
    <t>B1500159775</t>
  </si>
  <si>
    <t>B1500155605</t>
  </si>
  <si>
    <t>B1500160456</t>
  </si>
  <si>
    <t>B1500160612</t>
  </si>
  <si>
    <t>B1500160615</t>
  </si>
  <si>
    <t>B1500160942</t>
  </si>
  <si>
    <t>B1500161400</t>
  </si>
  <si>
    <t>B1500161410</t>
  </si>
  <si>
    <t>B1500160624</t>
  </si>
  <si>
    <t>B1500161979</t>
  </si>
  <si>
    <t>B1500161879</t>
  </si>
  <si>
    <t>B1500161715</t>
  </si>
  <si>
    <t>B1500161720</t>
  </si>
  <si>
    <t>B1500162535</t>
  </si>
  <si>
    <t>B1500161725</t>
  </si>
  <si>
    <t>B1500158345</t>
  </si>
  <si>
    <t>B1500162894</t>
  </si>
  <si>
    <t>B1500163312</t>
  </si>
  <si>
    <t>B1500154185</t>
  </si>
  <si>
    <t>B1500154186</t>
  </si>
  <si>
    <t>B1500154187</t>
  </si>
  <si>
    <t>B1500154188</t>
  </si>
  <si>
    <t>B1500154189</t>
  </si>
  <si>
    <t>B1500154190</t>
  </si>
  <si>
    <t>B1500154191</t>
  </si>
  <si>
    <t>B1500022413</t>
  </si>
  <si>
    <t>AIR LIQUIDE DOMINICANA SAS</t>
  </si>
  <si>
    <t xml:space="preserve">COMPRA DE GASES ESPECIALES,PARA EL PROY:  STRENGTHENING </t>
  </si>
  <si>
    <t>B1500000008</t>
  </si>
  <si>
    <t>BASSY COMERCIAL SRL</t>
  </si>
  <si>
    <t>COMPRA DE MATERIAL GASTABLE DE LIMPIEZA</t>
  </si>
  <si>
    <t>B1500000343</t>
  </si>
  <si>
    <t>BIOANALYTICAL DOMINICANA RG SRL</t>
  </si>
  <si>
    <t>COMPRA DE LAMPARA PARA LOS LABORATORIOS</t>
  </si>
  <si>
    <t>E450000018628</t>
  </si>
  <si>
    <t>COMPANIA DOMINICANA DE TELEFONOS S A</t>
  </si>
  <si>
    <t>SERVICIO DE TELEFONO DE AGOSTO</t>
  </si>
  <si>
    <t>E450000018696</t>
  </si>
  <si>
    <t>E450000018758</t>
  </si>
  <si>
    <t>B1500118876</t>
  </si>
  <si>
    <t>CORPORACION DEL ACUEDUCTO Y ALCANTARILLADO DE SANT</t>
  </si>
  <si>
    <t>SERVICIO AGUA POTABLE DE JUNIO</t>
  </si>
  <si>
    <t>B1500119152</t>
  </si>
  <si>
    <t>B1500118886</t>
  </si>
  <si>
    <t>B1500121216</t>
  </si>
  <si>
    <t>SERVICIO AGUA POTABLE DE JULIO</t>
  </si>
  <si>
    <t>B1500121485</t>
  </si>
  <si>
    <t>B1500121208</t>
  </si>
  <si>
    <t>B1500123542</t>
  </si>
  <si>
    <t>SERVICIO AGUA POTABLE DE AGOSTO</t>
  </si>
  <si>
    <t>B1500123809</t>
  </si>
  <si>
    <t>B1500123532</t>
  </si>
  <si>
    <t>B1500397233</t>
  </si>
  <si>
    <t>EDESUR DOMINICANA S A</t>
  </si>
  <si>
    <t>SERVICIO DE ENERGIA ELECTRICA DE AGOSTO</t>
  </si>
  <si>
    <t>B1500401510</t>
  </si>
  <si>
    <t>B1500000247</t>
  </si>
  <si>
    <t>DUBAMED SRL</t>
  </si>
  <si>
    <t>CCOMPRA MATERIAL GASTABLE DE LABORATORIO</t>
  </si>
  <si>
    <t>B1500000033</t>
  </si>
  <si>
    <t>GASTVEN GASTRONOMICA EVENTOS SRL</t>
  </si>
  <si>
    <t>GASTOS POR TRABAJOS Y SUMINISTRO</t>
  </si>
  <si>
    <t>B1500000278</t>
  </si>
  <si>
    <t>GC LAB DOMINICANA SRL</t>
  </si>
  <si>
    <t>B1500001032</t>
  </si>
  <si>
    <t>IDEMESA SRL</t>
  </si>
  <si>
    <t>COMPRA DE MEDICAMENTO PARA USO DEL PERSONAL DE LA INST.</t>
  </si>
  <si>
    <t>B1500000384</t>
  </si>
  <si>
    <t>INTERDECO SRL</t>
  </si>
  <si>
    <t>COMPRA DE CORTINAS PARA USO DE ADMINISTRATIVO</t>
  </si>
  <si>
    <t>B1500000603</t>
  </si>
  <si>
    <t>INVERSIONES SANFRA SRL</t>
  </si>
  <si>
    <t>COMPRA MATERIAL DE LABORATORIO</t>
  </si>
  <si>
    <t>B1500128705</t>
  </si>
  <si>
    <t>ISLA DOMINICANA DE PETROLEO CORPORATION</t>
  </si>
  <si>
    <t>COMPRA DE TICKETS DE COMBUSTIBLES</t>
  </si>
  <si>
    <t>B1500000838</t>
  </si>
  <si>
    <t>KELNET COMPUTER SRL</t>
  </si>
  <si>
    <t>COMPRA DE MATERIALES FERRETERO Y ACTIVO PARA EL PROYECTO ORACULO DE LA INSTITUCION.</t>
  </si>
  <si>
    <t>B1500000877</t>
  </si>
  <si>
    <t>B1500000939</t>
  </si>
  <si>
    <t>SERVICIO DE RENOVACION DE LICENCIA SPIDEROAK ONE PARA USO DE LA INSTITUCION.</t>
  </si>
  <si>
    <t>B1500000887</t>
  </si>
  <si>
    <t>SERVICIO MANTENIMIENTO DE LA CALDERA DE LA INSTITUCION.</t>
  </si>
  <si>
    <t>B1500000006</t>
  </si>
  <si>
    <t>LAWYERIP COM ABOGADOS Y CONSULTORES SRL</t>
  </si>
  <si>
    <t>ANTICIPO REGISTRO DE PATENTE DEL PROYECTO ORACULO</t>
  </si>
  <si>
    <t>LORIE LIMITED SRL</t>
  </si>
  <si>
    <t>MANTENIMIENTO Y REPARACION DEL VEHICULO NISSAN FRONTIER 2006,COLOR VERDE</t>
  </si>
  <si>
    <t>B1500000524</t>
  </si>
  <si>
    <t>LUFISA COMERCIAL, S.R.L</t>
  </si>
  <si>
    <t>COMPRA DE ALIMENTO</t>
  </si>
  <si>
    <t>E450000000007</t>
  </si>
  <si>
    <t>MARCEL SOLUTION SRL</t>
  </si>
  <si>
    <t>SERVICIO DE MANTENIMIENTO DE SISTEMA SYMASOFT</t>
  </si>
  <si>
    <t>B1500001328</t>
  </si>
  <si>
    <t>OHTSU DEL CARIBE SRL</t>
  </si>
  <si>
    <t>COMPRA DE GOMA PARA USO DE CAMIONETA TOYOTA HILUX 2022 GRIS,PLACA L452106 DE LA INSTITUCION.</t>
  </si>
  <si>
    <t>B1500001334</t>
  </si>
  <si>
    <t>COMPRA DE BATERIAS PARA USO DE LA INSTITUCION.</t>
  </si>
  <si>
    <t>B1500000446</t>
  </si>
  <si>
    <t>PASTELERIA Y PANADERIA LOS TRIGALES SRL</t>
  </si>
  <si>
    <t>COMPRA DE PICADERAS PARA CAPACITACION.</t>
  </si>
  <si>
    <t>B1500000698</t>
  </si>
  <si>
    <t>PAT &amp; MELL PHARMACEUTICALS S R L</t>
  </si>
  <si>
    <t>B1500000225</t>
  </si>
  <si>
    <t>PHOENIX CALIBRATION D R, SRL</t>
  </si>
  <si>
    <t xml:space="preserve">SERVICIO DE CALIBRACION DE EQUIPOS ANALITICOS DE LOS LABORATORIOS </t>
  </si>
  <si>
    <t>B1500000959</t>
  </si>
  <si>
    <t>PRO PHARMACEUTICAL PEÑA SRL</t>
  </si>
  <si>
    <t>COMPRA DE MEDICAMENTO PARA USO DEL PERSONAL</t>
  </si>
  <si>
    <t>B1500019668</t>
  </si>
  <si>
    <t>PROPANO Y DERIVADOS S A</t>
  </si>
  <si>
    <t>COMPRA DE GAS LICUADO DE PETROLEO PARA USO DE LA INTITUCION Y CEBIVE.</t>
  </si>
  <si>
    <t>B1500000121</t>
  </si>
  <si>
    <t>QUALIPLIERS EIRL</t>
  </si>
  <si>
    <t>COMPRA DE PIEZA DE AUTOCLAVE</t>
  </si>
  <si>
    <t>B1500001623</t>
  </si>
  <si>
    <t>SAN MIGUEL &amp; CIA SRL</t>
  </si>
  <si>
    <t>MANTENIMIENTO DE ASCENSOR DE OCTUBRE.</t>
  </si>
  <si>
    <t>B1500001645</t>
  </si>
  <si>
    <t>MANTENIMIENTO DE ASCENSORES, CORRESP. A NOVIEMBRE.</t>
  </si>
  <si>
    <t>B1500001676</t>
  </si>
  <si>
    <t>SERVICIO DE MANTENIMIENTO DE ASCENSORES DE EL MES DE DICIEMBRE</t>
  </si>
  <si>
    <t>B1500001916</t>
  </si>
  <si>
    <t>MANTENIMIENTO DE ASCENSORES DE AGOSTO</t>
  </si>
  <si>
    <t>B1500022691</t>
  </si>
  <si>
    <t>SANTO DOMINGO MOTORS COMPANY SA</t>
  </si>
  <si>
    <t>COMPRA DE MOTOR</t>
  </si>
  <si>
    <t>B1500001331</t>
  </si>
  <si>
    <t>SOLUCIONES TECNOLOGICAS EMPRESARIALES SRL</t>
  </si>
  <si>
    <t>SERVICIO DE ALQUILER DE 2 IMPRESORAS MULTIFUNCIONAL PARA USO DE LA INST. POR UN PERIODO DE 12 MESES.</t>
  </si>
  <si>
    <t>B1500000103</t>
  </si>
  <si>
    <t>SUMINISTROS GUIPAK SRL</t>
  </si>
  <si>
    <t>COMPRA MATERIAL DE LIMPIEZA</t>
  </si>
  <si>
    <t>B1500000154</t>
  </si>
  <si>
    <t>TECNOLOGIA Y MAQUINARIA PEREZ VASQUEZ TEMPEVA SRL</t>
  </si>
  <si>
    <t>COMPRA DE BATERIAS Y MANTENEDORES DE CARGA</t>
  </si>
  <si>
    <t>B1500000061</t>
  </si>
  <si>
    <t>UNIVERSUM SERVICIOS MULTIPLES SRL</t>
  </si>
  <si>
    <t>COMPRA MATERIAL GASTABLE DE OFICINA</t>
  </si>
  <si>
    <t>B1500000050</t>
  </si>
  <si>
    <t>VARIEDADES RD LOS PE?A SRL</t>
  </si>
  <si>
    <t>COMPRA DE AZUCAR Y CAFÉ</t>
  </si>
  <si>
    <t>B1500001034</t>
  </si>
  <si>
    <t>VIMARTE PUBLICIDAD EIRL</t>
  </si>
  <si>
    <t>SERVICIO DE IMPRESION</t>
  </si>
  <si>
    <t>TOTAL</t>
  </si>
  <si>
    <t>______________________________________</t>
  </si>
  <si>
    <t>____________________________________________</t>
  </si>
  <si>
    <t>Nelson Johnson</t>
  </si>
  <si>
    <t>Annileidy Santana</t>
  </si>
  <si>
    <t>Enc. Financiero</t>
  </si>
  <si>
    <t>Enc.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</si>
</sst>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4"/>
      <name val="Arial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1"/>
      <color theme="0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0" borderId="1" xfId="0" applyFont="1" applyBorder="1"/>
    <xf numFmtId="14" fontId="5" fillId="0" borderId="1" xfId="0" applyNumberFormat="1" applyFont="1" applyBorder="1"/>
    <xf numFmtId="0" fontId="0" fillId="0" borderId="1" xfId="0" applyBorder="1"/>
    <xf numFmtId="4" fontId="5" fillId="0" borderId="1" xfId="0" applyNumberFormat="1" applyFont="1" applyBorder="1"/>
    <xf numFmtId="14" fontId="0" fillId="0" borderId="1" xfId="0" applyNumberFormat="1" applyBorder="1"/>
    <xf numFmtId="4" fontId="0" fillId="0" borderId="1" xfId="0" applyNumberFormat="1" applyBorder="1"/>
    <xf numFmtId="4" fontId="0" fillId="2" borderId="1" xfId="0" applyNumberFormat="1" applyFill="1" applyBorder="1"/>
    <xf numFmtId="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1" fillId="0" borderId="0" xfId="0" applyNumberFormat="1" applyFont="1"/>
    <xf numFmtId="4" fontId="0" fillId="0" borderId="0" xfId="0" applyNumberFormat="1"/>
    <xf numFmtId="0" fontId="7" fillId="3" borderId="0" xfId="1" applyFont="1" applyFill="1" applyAlignment="1">
      <alignment horizontal="center"/>
    </xf>
    <xf numFmtId="0" fontId="11" fillId="2" borderId="0" xfId="0" applyFont="1" applyFill="1"/>
    <xf numFmtId="165" fontId="11" fillId="2" borderId="0" xfId="0" applyNumberFormat="1" applyFont="1" applyFill="1"/>
    <xf numFmtId="0" fontId="10" fillId="2" borderId="0" xfId="0" applyFont="1" applyFill="1"/>
    <xf numFmtId="165" fontId="10" fillId="2" borderId="0" xfId="0" applyNumberFormat="1" applyFont="1" applyFill="1"/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8" fillId="3" borderId="0" xfId="1" applyFont="1" applyFill="1" applyAlignment="1">
      <alignment horizontal="center"/>
    </xf>
    <xf numFmtId="164" fontId="10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</cellXfs>
  <cellStyles count="2">
    <cellStyle name="Normal" xfId="0" builtinId="0"/>
    <cellStyle name="Normal 3" xfId="1" xr:uid="{396612C8-BD40-4D22-ADCD-56C554060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238124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AD5299-5127-4285-84E5-24EF314AA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9550"/>
          <a:ext cx="133349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F6D15-2420-40ED-BFAF-B6D6A2B18920}">
  <dimension ref="A2:G185"/>
  <sheetViews>
    <sheetView tabSelected="1" view="pageBreakPreview" topLeftCell="A146" zoomScale="50" zoomScaleNormal="100" zoomScaleSheetLayoutView="50" workbookViewId="0">
      <selection activeCell="G1" sqref="G1"/>
    </sheetView>
  </sheetViews>
  <sheetFormatPr baseColWidth="10" defaultRowHeight="15" x14ac:dyDescent="0.25"/>
  <cols>
    <col min="2" max="2" width="16.42578125" customWidth="1"/>
    <col min="3" max="3" width="13.7109375" customWidth="1"/>
    <col min="4" max="4" width="69.42578125" bestFit="1" customWidth="1"/>
    <col min="5" max="5" width="65.7109375" bestFit="1" customWidth="1"/>
    <col min="6" max="6" width="25.5703125" customWidth="1"/>
    <col min="7" max="7" width="26.28515625" customWidth="1"/>
  </cols>
  <sheetData>
    <row r="2" spans="2:7" x14ac:dyDescent="0.25">
      <c r="B2" s="1"/>
      <c r="C2" s="1"/>
      <c r="D2" s="1"/>
      <c r="E2" s="1"/>
    </row>
    <row r="3" spans="2:7" ht="18.75" x14ac:dyDescent="0.25">
      <c r="B3" s="2"/>
      <c r="C3" s="3" t="s">
        <v>0</v>
      </c>
      <c r="D3" s="2"/>
      <c r="E3" s="3"/>
    </row>
    <row r="4" spans="2:7" ht="18" x14ac:dyDescent="0.25">
      <c r="B4" s="3" t="s">
        <v>1</v>
      </c>
      <c r="C4" s="1"/>
      <c r="D4" s="3" t="s">
        <v>2</v>
      </c>
      <c r="E4" s="1"/>
    </row>
    <row r="5" spans="2:7" ht="18.75" x14ac:dyDescent="0.25">
      <c r="B5" s="4"/>
      <c r="C5" s="3"/>
      <c r="D5" s="3" t="s">
        <v>3</v>
      </c>
      <c r="E5" s="3"/>
    </row>
    <row r="6" spans="2:7" x14ac:dyDescent="0.25">
      <c r="B6" s="1"/>
      <c r="C6" s="1"/>
      <c r="D6" s="1"/>
      <c r="E6" s="1"/>
    </row>
    <row r="8" spans="2:7" ht="31.5" x14ac:dyDescent="0.25">
      <c r="B8" s="24" t="s">
        <v>4</v>
      </c>
      <c r="C8" s="24" t="s">
        <v>5</v>
      </c>
      <c r="D8" s="24" t="s">
        <v>6</v>
      </c>
      <c r="E8" s="24" t="s">
        <v>7</v>
      </c>
      <c r="F8" s="25" t="s">
        <v>8</v>
      </c>
      <c r="G8" s="26" t="s">
        <v>9</v>
      </c>
    </row>
    <row r="9" spans="2:7" ht="15.75" x14ac:dyDescent="0.25">
      <c r="B9" s="5" t="s">
        <v>10</v>
      </c>
      <c r="C9" s="6">
        <v>44559</v>
      </c>
      <c r="D9" s="7" t="s">
        <v>11</v>
      </c>
      <c r="E9" s="7" t="s">
        <v>12</v>
      </c>
      <c r="F9" s="8">
        <v>3779.81</v>
      </c>
      <c r="G9" s="7"/>
    </row>
    <row r="10" spans="2:7" x14ac:dyDescent="0.25">
      <c r="B10" s="7" t="s">
        <v>13</v>
      </c>
      <c r="C10" s="9">
        <v>44897</v>
      </c>
      <c r="D10" s="7" t="s">
        <v>11</v>
      </c>
      <c r="E10" s="7" t="s">
        <v>12</v>
      </c>
      <c r="F10" s="10">
        <v>1820</v>
      </c>
      <c r="G10" s="7"/>
    </row>
    <row r="11" spans="2:7" x14ac:dyDescent="0.25">
      <c r="B11" s="7" t="s">
        <v>14</v>
      </c>
      <c r="C11" s="9">
        <v>44901</v>
      </c>
      <c r="D11" s="7" t="s">
        <v>11</v>
      </c>
      <c r="E11" s="7" t="s">
        <v>12</v>
      </c>
      <c r="F11" s="10">
        <v>4380</v>
      </c>
      <c r="G11" s="7"/>
    </row>
    <row r="12" spans="2:7" x14ac:dyDescent="0.25">
      <c r="B12" s="7" t="s">
        <v>15</v>
      </c>
      <c r="C12" s="9">
        <v>44911</v>
      </c>
      <c r="D12" s="7" t="s">
        <v>11</v>
      </c>
      <c r="E12" s="7" t="s">
        <v>12</v>
      </c>
      <c r="F12" s="10">
        <v>1560</v>
      </c>
      <c r="G12" s="7"/>
    </row>
    <row r="13" spans="2:7" x14ac:dyDescent="0.25">
      <c r="B13" s="7" t="s">
        <v>16</v>
      </c>
      <c r="C13" s="9">
        <v>44917</v>
      </c>
      <c r="D13" s="7" t="s">
        <v>11</v>
      </c>
      <c r="E13" s="7" t="s">
        <v>12</v>
      </c>
      <c r="F13" s="10">
        <v>4080</v>
      </c>
      <c r="G13" s="7"/>
    </row>
    <row r="14" spans="2:7" x14ac:dyDescent="0.25">
      <c r="B14" s="7" t="s">
        <v>17</v>
      </c>
      <c r="C14" s="9">
        <v>44924</v>
      </c>
      <c r="D14" s="7" t="s">
        <v>11</v>
      </c>
      <c r="E14" s="7" t="s">
        <v>12</v>
      </c>
      <c r="F14" s="10">
        <v>1190</v>
      </c>
      <c r="G14" s="7"/>
    </row>
    <row r="15" spans="2:7" x14ac:dyDescent="0.25">
      <c r="B15" s="7" t="s">
        <v>18</v>
      </c>
      <c r="C15" s="9">
        <v>44938</v>
      </c>
      <c r="D15" s="7" t="s">
        <v>11</v>
      </c>
      <c r="E15" s="7" t="s">
        <v>12</v>
      </c>
      <c r="F15" s="10">
        <v>1540</v>
      </c>
      <c r="G15" s="7"/>
    </row>
    <row r="16" spans="2:7" x14ac:dyDescent="0.25">
      <c r="B16" s="7" t="s">
        <v>19</v>
      </c>
      <c r="C16" s="9">
        <v>44939</v>
      </c>
      <c r="D16" s="7" t="s">
        <v>11</v>
      </c>
      <c r="E16" s="7" t="s">
        <v>12</v>
      </c>
      <c r="F16" s="10">
        <v>3960</v>
      </c>
      <c r="G16" s="7"/>
    </row>
    <row r="17" spans="2:7" x14ac:dyDescent="0.25">
      <c r="B17" s="7" t="s">
        <v>20</v>
      </c>
      <c r="C17" s="9">
        <v>44942</v>
      </c>
      <c r="D17" s="7" t="s">
        <v>11</v>
      </c>
      <c r="E17" s="7" t="s">
        <v>12</v>
      </c>
      <c r="F17" s="10">
        <v>6000.4</v>
      </c>
      <c r="G17" s="7"/>
    </row>
    <row r="18" spans="2:7" x14ac:dyDescent="0.25">
      <c r="B18" s="7" t="s">
        <v>21</v>
      </c>
      <c r="C18" s="9">
        <v>44952</v>
      </c>
      <c r="D18" s="7" t="s">
        <v>11</v>
      </c>
      <c r="E18" s="7" t="s">
        <v>12</v>
      </c>
      <c r="F18" s="10">
        <v>4500</v>
      </c>
      <c r="G18" s="7"/>
    </row>
    <row r="19" spans="2:7" x14ac:dyDescent="0.25">
      <c r="B19" s="7" t="s">
        <v>22</v>
      </c>
      <c r="C19" s="9">
        <v>44966</v>
      </c>
      <c r="D19" s="7" t="s">
        <v>11</v>
      </c>
      <c r="E19" s="7" t="s">
        <v>12</v>
      </c>
      <c r="F19" s="10">
        <v>4740</v>
      </c>
      <c r="G19" s="7"/>
    </row>
    <row r="20" spans="2:7" x14ac:dyDescent="0.25">
      <c r="B20" s="7" t="s">
        <v>23</v>
      </c>
      <c r="C20" s="9">
        <v>44972</v>
      </c>
      <c r="D20" s="7" t="s">
        <v>11</v>
      </c>
      <c r="E20" s="7" t="s">
        <v>12</v>
      </c>
      <c r="F20" s="10">
        <v>1950</v>
      </c>
      <c r="G20" s="7"/>
    </row>
    <row r="21" spans="2:7" x14ac:dyDescent="0.25">
      <c r="B21" s="7" t="s">
        <v>24</v>
      </c>
      <c r="C21" s="9">
        <v>44981</v>
      </c>
      <c r="D21" s="7" t="s">
        <v>11</v>
      </c>
      <c r="E21" s="7" t="s">
        <v>12</v>
      </c>
      <c r="F21" s="10">
        <v>1190</v>
      </c>
      <c r="G21" s="7"/>
    </row>
    <row r="22" spans="2:7" x14ac:dyDescent="0.25">
      <c r="B22" s="7" t="s">
        <v>25</v>
      </c>
      <c r="C22" s="9">
        <v>44981</v>
      </c>
      <c r="D22" s="7" t="s">
        <v>11</v>
      </c>
      <c r="E22" s="7" t="s">
        <v>12</v>
      </c>
      <c r="F22" s="10">
        <v>4260</v>
      </c>
      <c r="G22" s="7"/>
    </row>
    <row r="23" spans="2:7" x14ac:dyDescent="0.25">
      <c r="B23" s="7" t="s">
        <v>26</v>
      </c>
      <c r="C23" s="9">
        <v>44987</v>
      </c>
      <c r="D23" s="7" t="s">
        <v>11</v>
      </c>
      <c r="E23" s="7" t="s">
        <v>12</v>
      </c>
      <c r="F23" s="10">
        <v>2080</v>
      </c>
      <c r="G23" s="7"/>
    </row>
    <row r="24" spans="2:7" x14ac:dyDescent="0.25">
      <c r="B24" s="7" t="s">
        <v>27</v>
      </c>
      <c r="C24" s="9">
        <v>44994</v>
      </c>
      <c r="D24" s="7" t="s">
        <v>11</v>
      </c>
      <c r="E24" s="7" t="s">
        <v>12</v>
      </c>
      <c r="F24" s="10">
        <v>1690</v>
      </c>
      <c r="G24" s="7"/>
    </row>
    <row r="25" spans="2:7" x14ac:dyDescent="0.25">
      <c r="B25" s="7" t="s">
        <v>28</v>
      </c>
      <c r="C25" s="9">
        <v>44995</v>
      </c>
      <c r="D25" s="7" t="s">
        <v>11</v>
      </c>
      <c r="E25" s="7" t="s">
        <v>12</v>
      </c>
      <c r="F25" s="10">
        <v>4680</v>
      </c>
      <c r="G25" s="7"/>
    </row>
    <row r="26" spans="2:7" x14ac:dyDescent="0.25">
      <c r="B26" s="7" t="s">
        <v>29</v>
      </c>
      <c r="C26" s="9">
        <v>45008</v>
      </c>
      <c r="D26" s="7" t="s">
        <v>11</v>
      </c>
      <c r="E26" s="7" t="s">
        <v>12</v>
      </c>
      <c r="F26" s="10">
        <v>1885</v>
      </c>
      <c r="G26" s="7"/>
    </row>
    <row r="27" spans="2:7" x14ac:dyDescent="0.25">
      <c r="B27" s="7" t="s">
        <v>30</v>
      </c>
      <c r="C27" s="9">
        <v>45009</v>
      </c>
      <c r="D27" s="7" t="s">
        <v>11</v>
      </c>
      <c r="E27" s="7" t="s">
        <v>12</v>
      </c>
      <c r="F27" s="10">
        <v>6000.4</v>
      </c>
      <c r="G27" s="7"/>
    </row>
    <row r="28" spans="2:7" x14ac:dyDescent="0.25">
      <c r="B28" s="7" t="s">
        <v>31</v>
      </c>
      <c r="C28" s="9">
        <v>45012</v>
      </c>
      <c r="D28" s="7" t="s">
        <v>11</v>
      </c>
      <c r="E28" s="7" t="s">
        <v>12</v>
      </c>
      <c r="F28" s="10">
        <v>4380</v>
      </c>
      <c r="G28" s="7"/>
    </row>
    <row r="29" spans="2:7" x14ac:dyDescent="0.25">
      <c r="B29" s="7" t="s">
        <v>32</v>
      </c>
      <c r="C29" s="9">
        <v>45030</v>
      </c>
      <c r="D29" s="7" t="s">
        <v>11</v>
      </c>
      <c r="E29" s="7" t="s">
        <v>12</v>
      </c>
      <c r="F29" s="10">
        <v>1885</v>
      </c>
      <c r="G29" s="7"/>
    </row>
    <row r="30" spans="2:7" x14ac:dyDescent="0.25">
      <c r="B30" s="7" t="s">
        <v>33</v>
      </c>
      <c r="C30" s="9">
        <v>45030</v>
      </c>
      <c r="D30" s="7" t="s">
        <v>11</v>
      </c>
      <c r="E30" s="7" t="s">
        <v>12</v>
      </c>
      <c r="F30" s="10">
        <v>4980</v>
      </c>
      <c r="G30" s="7"/>
    </row>
    <row r="31" spans="2:7" x14ac:dyDescent="0.25">
      <c r="B31" s="7" t="s">
        <v>34</v>
      </c>
      <c r="C31" s="9">
        <v>45037</v>
      </c>
      <c r="D31" s="7" t="s">
        <v>11</v>
      </c>
      <c r="E31" s="7" t="s">
        <v>12</v>
      </c>
      <c r="F31" s="10">
        <v>840</v>
      </c>
      <c r="G31" s="7"/>
    </row>
    <row r="32" spans="2:7" x14ac:dyDescent="0.25">
      <c r="B32" s="7" t="s">
        <v>35</v>
      </c>
      <c r="C32" s="9">
        <v>45049</v>
      </c>
      <c r="D32" s="7" t="s">
        <v>11</v>
      </c>
      <c r="E32" s="7" t="s">
        <v>12</v>
      </c>
      <c r="F32" s="11">
        <v>5400</v>
      </c>
      <c r="G32" s="7"/>
    </row>
    <row r="33" spans="2:7" x14ac:dyDescent="0.25">
      <c r="B33" s="7" t="s">
        <v>36</v>
      </c>
      <c r="C33" s="9">
        <v>45056</v>
      </c>
      <c r="D33" s="7" t="s">
        <v>11</v>
      </c>
      <c r="E33" s="7" t="s">
        <v>12</v>
      </c>
      <c r="F33" s="11">
        <v>2015</v>
      </c>
      <c r="G33" s="7"/>
    </row>
    <row r="34" spans="2:7" x14ac:dyDescent="0.25">
      <c r="B34" s="7" t="s">
        <v>37</v>
      </c>
      <c r="C34" s="9">
        <v>45063</v>
      </c>
      <c r="D34" s="7" t="s">
        <v>11</v>
      </c>
      <c r="E34" s="7" t="s">
        <v>12</v>
      </c>
      <c r="F34" s="10">
        <v>5600</v>
      </c>
      <c r="G34" s="7"/>
    </row>
    <row r="35" spans="2:7" x14ac:dyDescent="0.25">
      <c r="B35" s="7" t="s">
        <v>38</v>
      </c>
      <c r="C35" s="9">
        <v>45064</v>
      </c>
      <c r="D35" s="7" t="s">
        <v>11</v>
      </c>
      <c r="E35" s="7" t="s">
        <v>12</v>
      </c>
      <c r="F35" s="11">
        <v>4620</v>
      </c>
      <c r="G35" s="7"/>
    </row>
    <row r="36" spans="2:7" x14ac:dyDescent="0.25">
      <c r="B36" s="7" t="s">
        <v>39</v>
      </c>
      <c r="C36" s="9">
        <v>45070</v>
      </c>
      <c r="D36" s="7" t="s">
        <v>11</v>
      </c>
      <c r="E36" s="7" t="s">
        <v>12</v>
      </c>
      <c r="F36" s="11">
        <v>1885</v>
      </c>
      <c r="G36" s="7"/>
    </row>
    <row r="37" spans="2:7" x14ac:dyDescent="0.25">
      <c r="B37" s="7" t="s">
        <v>40</v>
      </c>
      <c r="C37" s="9">
        <v>45077</v>
      </c>
      <c r="D37" s="7" t="s">
        <v>11</v>
      </c>
      <c r="E37" s="7" t="s">
        <v>12</v>
      </c>
      <c r="F37" s="11">
        <v>1120</v>
      </c>
      <c r="G37" s="7"/>
    </row>
    <row r="38" spans="2:7" x14ac:dyDescent="0.25">
      <c r="B38" s="7" t="s">
        <v>41</v>
      </c>
      <c r="C38" s="9">
        <v>45079</v>
      </c>
      <c r="D38" s="7" t="s">
        <v>11</v>
      </c>
      <c r="E38" s="7" t="s">
        <v>12</v>
      </c>
      <c r="F38" s="10">
        <v>5040</v>
      </c>
      <c r="G38" s="7"/>
    </row>
    <row r="39" spans="2:7" x14ac:dyDescent="0.25">
      <c r="B39" s="7" t="s">
        <v>42</v>
      </c>
      <c r="C39" s="9">
        <v>45092</v>
      </c>
      <c r="D39" s="7" t="s">
        <v>11</v>
      </c>
      <c r="E39" s="7" t="s">
        <v>12</v>
      </c>
      <c r="F39" s="10">
        <v>3660</v>
      </c>
      <c r="G39" s="7"/>
    </row>
    <row r="40" spans="2:7" x14ac:dyDescent="0.25">
      <c r="B40" s="7" t="s">
        <v>43</v>
      </c>
      <c r="C40" s="9">
        <v>45105</v>
      </c>
      <c r="D40" s="7" t="s">
        <v>11</v>
      </c>
      <c r="E40" s="7" t="s">
        <v>12</v>
      </c>
      <c r="F40" s="10">
        <v>4920</v>
      </c>
      <c r="G40" s="7"/>
    </row>
    <row r="41" spans="2:7" x14ac:dyDescent="0.25">
      <c r="B41" s="7" t="s">
        <v>44</v>
      </c>
      <c r="C41" s="9">
        <v>45110</v>
      </c>
      <c r="D41" s="7" t="s">
        <v>11</v>
      </c>
      <c r="E41" s="7" t="s">
        <v>12</v>
      </c>
      <c r="F41" s="10">
        <v>1950</v>
      </c>
      <c r="G41" s="7"/>
    </row>
    <row r="42" spans="2:7" x14ac:dyDescent="0.25">
      <c r="B42" s="7" t="s">
        <v>45</v>
      </c>
      <c r="C42" s="9">
        <v>45110</v>
      </c>
      <c r="D42" s="7" t="s">
        <v>11</v>
      </c>
      <c r="E42" s="7" t="s">
        <v>12</v>
      </c>
      <c r="F42" s="10">
        <v>5600</v>
      </c>
      <c r="G42" s="7"/>
    </row>
    <row r="43" spans="2:7" x14ac:dyDescent="0.25">
      <c r="B43" s="7" t="s">
        <v>46</v>
      </c>
      <c r="C43" s="9">
        <v>45118</v>
      </c>
      <c r="D43" s="7" t="s">
        <v>11</v>
      </c>
      <c r="E43" s="7" t="s">
        <v>12</v>
      </c>
      <c r="F43" s="10">
        <v>4140</v>
      </c>
      <c r="G43" s="7"/>
    </row>
    <row r="44" spans="2:7" x14ac:dyDescent="0.25">
      <c r="B44" s="7" t="s">
        <v>47</v>
      </c>
      <c r="C44" s="9">
        <v>45120</v>
      </c>
      <c r="D44" s="7" t="s">
        <v>11</v>
      </c>
      <c r="E44" s="7" t="s">
        <v>12</v>
      </c>
      <c r="F44" s="10">
        <v>1470</v>
      </c>
      <c r="G44" s="7"/>
    </row>
    <row r="45" spans="2:7" x14ac:dyDescent="0.25">
      <c r="B45" s="7" t="s">
        <v>48</v>
      </c>
      <c r="C45" s="9">
        <v>45127</v>
      </c>
      <c r="D45" s="7" t="s">
        <v>11</v>
      </c>
      <c r="E45" s="7" t="s">
        <v>12</v>
      </c>
      <c r="F45" s="10">
        <v>910</v>
      </c>
      <c r="G45" s="7"/>
    </row>
    <row r="46" spans="2:7" x14ac:dyDescent="0.25">
      <c r="B46" s="7" t="s">
        <v>49</v>
      </c>
      <c r="C46" s="9">
        <v>45132</v>
      </c>
      <c r="D46" s="7" t="s">
        <v>11</v>
      </c>
      <c r="E46" s="7" t="s">
        <v>12</v>
      </c>
      <c r="F46" s="10">
        <v>4980</v>
      </c>
      <c r="G46" s="7"/>
    </row>
    <row r="47" spans="2:7" x14ac:dyDescent="0.25">
      <c r="B47" s="7" t="s">
        <v>50</v>
      </c>
      <c r="C47" s="9">
        <v>45140</v>
      </c>
      <c r="D47" s="7" t="s">
        <v>11</v>
      </c>
      <c r="E47" s="7" t="s">
        <v>12</v>
      </c>
      <c r="F47" s="10">
        <v>1470</v>
      </c>
      <c r="G47" s="7"/>
    </row>
    <row r="48" spans="2:7" x14ac:dyDescent="0.25">
      <c r="B48" s="7" t="s">
        <v>51</v>
      </c>
      <c r="C48" s="9">
        <v>45141</v>
      </c>
      <c r="D48" s="7" t="s">
        <v>11</v>
      </c>
      <c r="E48" s="7" t="s">
        <v>12</v>
      </c>
      <c r="F48" s="10">
        <v>5600</v>
      </c>
      <c r="G48" s="7"/>
    </row>
    <row r="49" spans="2:7" x14ac:dyDescent="0.25">
      <c r="B49" s="7" t="s">
        <v>52</v>
      </c>
      <c r="C49" s="9">
        <v>45148</v>
      </c>
      <c r="D49" s="7" t="s">
        <v>11</v>
      </c>
      <c r="E49" s="7" t="s">
        <v>12</v>
      </c>
      <c r="F49" s="10">
        <v>5580</v>
      </c>
      <c r="G49" s="7"/>
    </row>
    <row r="50" spans="2:7" x14ac:dyDescent="0.25">
      <c r="B50" s="7" t="s">
        <v>53</v>
      </c>
      <c r="C50" s="9">
        <v>45166</v>
      </c>
      <c r="D50" s="7" t="s">
        <v>11</v>
      </c>
      <c r="E50" s="7" t="s">
        <v>12</v>
      </c>
      <c r="F50" s="10">
        <v>4380</v>
      </c>
      <c r="G50" s="7"/>
    </row>
    <row r="51" spans="2:7" x14ac:dyDescent="0.25">
      <c r="B51" s="7" t="s">
        <v>54</v>
      </c>
      <c r="C51" s="9">
        <v>45168</v>
      </c>
      <c r="D51" s="7" t="s">
        <v>11</v>
      </c>
      <c r="E51" s="7" t="s">
        <v>12</v>
      </c>
      <c r="F51" s="10">
        <v>1820</v>
      </c>
      <c r="G51" s="7"/>
    </row>
    <row r="52" spans="2:7" x14ac:dyDescent="0.25">
      <c r="B52" s="7" t="s">
        <v>55</v>
      </c>
      <c r="C52" s="9">
        <v>45168</v>
      </c>
      <c r="D52" s="7" t="s">
        <v>11</v>
      </c>
      <c r="E52" s="7" t="s">
        <v>12</v>
      </c>
      <c r="F52" s="10">
        <v>3780</v>
      </c>
      <c r="G52" s="7"/>
    </row>
    <row r="53" spans="2:7" x14ac:dyDescent="0.25">
      <c r="B53" s="7" t="s">
        <v>56</v>
      </c>
      <c r="C53" s="9">
        <v>45168</v>
      </c>
      <c r="D53" s="7" t="s">
        <v>11</v>
      </c>
      <c r="E53" s="7" t="s">
        <v>12</v>
      </c>
      <c r="F53" s="10">
        <v>3660</v>
      </c>
      <c r="G53" s="7"/>
    </row>
    <row r="54" spans="2:7" x14ac:dyDescent="0.25">
      <c r="B54" s="7" t="s">
        <v>57</v>
      </c>
      <c r="C54" s="9">
        <v>45168</v>
      </c>
      <c r="D54" s="7" t="s">
        <v>11</v>
      </c>
      <c r="E54" s="7" t="s">
        <v>12</v>
      </c>
      <c r="F54" s="10">
        <v>2210</v>
      </c>
      <c r="G54" s="7"/>
    </row>
    <row r="55" spans="2:7" x14ac:dyDescent="0.25">
      <c r="B55" s="7" t="s">
        <v>58</v>
      </c>
      <c r="C55" s="9">
        <v>45168</v>
      </c>
      <c r="D55" s="7" t="s">
        <v>11</v>
      </c>
      <c r="E55" s="7" t="s">
        <v>12</v>
      </c>
      <c r="F55" s="10">
        <v>4020</v>
      </c>
      <c r="G55" s="7"/>
    </row>
    <row r="56" spans="2:7" x14ac:dyDescent="0.25">
      <c r="B56" s="7" t="s">
        <v>59</v>
      </c>
      <c r="C56" s="9">
        <v>45168</v>
      </c>
      <c r="D56" s="7" t="s">
        <v>11</v>
      </c>
      <c r="E56" s="7" t="s">
        <v>12</v>
      </c>
      <c r="F56" s="10">
        <v>2080</v>
      </c>
      <c r="G56" s="7"/>
    </row>
    <row r="57" spans="2:7" x14ac:dyDescent="0.25">
      <c r="B57" s="7" t="s">
        <v>60</v>
      </c>
      <c r="C57" s="9">
        <v>45168</v>
      </c>
      <c r="D57" s="7" t="s">
        <v>11</v>
      </c>
      <c r="E57" s="7" t="s">
        <v>12</v>
      </c>
      <c r="F57" s="10">
        <v>2210</v>
      </c>
      <c r="G57" s="7"/>
    </row>
    <row r="58" spans="2:7" x14ac:dyDescent="0.25">
      <c r="B58" s="7"/>
      <c r="C58" s="9"/>
      <c r="D58" s="7"/>
      <c r="E58" s="7"/>
      <c r="F58" s="12">
        <f>+F9+F10+F11+F12+F13+F14+F15+F16+F18+F17+F19+F20+F21+F22+F23+F24+F25+F26+F27+F28+F29+F30+F31+F32+F34+F35+F38+F40+F41+F42+F43+F45+F46+F47+F48+F49+F50+F51+F52+F53+F54+F55+F56+F57+F44+F39+F37+F36+F33</f>
        <v>163490.60999999999</v>
      </c>
      <c r="G58" s="7"/>
    </row>
    <row r="59" spans="2:7" x14ac:dyDescent="0.25">
      <c r="B59" s="7"/>
      <c r="C59" s="9"/>
      <c r="D59" s="7"/>
      <c r="E59" s="7"/>
      <c r="F59" s="12"/>
      <c r="G59" s="7"/>
    </row>
    <row r="60" spans="2:7" x14ac:dyDescent="0.25">
      <c r="B60" s="7" t="s">
        <v>61</v>
      </c>
      <c r="C60" s="9">
        <v>45107</v>
      </c>
      <c r="D60" s="7" t="s">
        <v>62</v>
      </c>
      <c r="E60" s="13" t="s">
        <v>63</v>
      </c>
      <c r="F60" s="10">
        <v>15206.94</v>
      </c>
      <c r="G60" s="7"/>
    </row>
    <row r="61" spans="2:7" x14ac:dyDescent="0.25">
      <c r="B61" s="7"/>
      <c r="C61" s="9"/>
      <c r="D61" s="7"/>
      <c r="E61" s="7"/>
      <c r="F61" s="12">
        <v>15206.94</v>
      </c>
      <c r="G61" s="7"/>
    </row>
    <row r="62" spans="2:7" x14ac:dyDescent="0.25">
      <c r="B62" s="7"/>
      <c r="C62" s="9"/>
      <c r="D62" s="7"/>
      <c r="E62" s="7"/>
      <c r="F62" s="12"/>
      <c r="G62" s="7"/>
    </row>
    <row r="63" spans="2:7" x14ac:dyDescent="0.25">
      <c r="B63" s="7" t="s">
        <v>64</v>
      </c>
      <c r="C63" s="9">
        <v>45145</v>
      </c>
      <c r="D63" s="7" t="s">
        <v>65</v>
      </c>
      <c r="E63" s="7" t="s">
        <v>66</v>
      </c>
      <c r="F63" s="10">
        <v>78460.56</v>
      </c>
      <c r="G63" s="7"/>
    </row>
    <row r="64" spans="2:7" x14ac:dyDescent="0.25">
      <c r="B64" s="7"/>
      <c r="C64" s="9"/>
      <c r="D64" s="7"/>
      <c r="E64" s="7"/>
      <c r="F64" s="12">
        <v>78460.56</v>
      </c>
      <c r="G64" s="7"/>
    </row>
    <row r="65" spans="2:7" x14ac:dyDescent="0.25">
      <c r="B65" s="7"/>
      <c r="C65" s="9"/>
      <c r="D65" s="7"/>
      <c r="E65" s="7"/>
      <c r="F65" s="12"/>
      <c r="G65" s="7"/>
    </row>
    <row r="66" spans="2:7" x14ac:dyDescent="0.25">
      <c r="B66" s="7"/>
      <c r="C66" s="9"/>
      <c r="D66" s="7"/>
      <c r="E66" s="7"/>
      <c r="F66" s="12"/>
      <c r="G66" s="7"/>
    </row>
    <row r="67" spans="2:7" x14ac:dyDescent="0.25">
      <c r="B67" s="7" t="s">
        <v>67</v>
      </c>
      <c r="C67" s="9">
        <v>44974</v>
      </c>
      <c r="D67" s="7" t="s">
        <v>68</v>
      </c>
      <c r="E67" s="7" t="s">
        <v>69</v>
      </c>
      <c r="F67" s="10">
        <v>148680</v>
      </c>
      <c r="G67" s="7"/>
    </row>
    <row r="68" spans="2:7" x14ac:dyDescent="0.25">
      <c r="B68" s="7"/>
      <c r="C68" s="9"/>
      <c r="D68" s="7"/>
      <c r="E68" s="7"/>
      <c r="F68" s="12">
        <f>+F67</f>
        <v>148680</v>
      </c>
      <c r="G68" s="7"/>
    </row>
    <row r="69" spans="2:7" x14ac:dyDescent="0.25">
      <c r="B69" s="7"/>
      <c r="C69" s="9"/>
      <c r="D69" s="7"/>
      <c r="E69" s="7"/>
      <c r="F69" s="12"/>
      <c r="G69" s="7"/>
    </row>
    <row r="70" spans="2:7" x14ac:dyDescent="0.25">
      <c r="B70" s="7" t="s">
        <v>70</v>
      </c>
      <c r="C70" s="9">
        <v>45166</v>
      </c>
      <c r="D70" s="27" t="s">
        <v>71</v>
      </c>
      <c r="E70" s="27" t="s">
        <v>72</v>
      </c>
      <c r="F70" s="10">
        <v>5686.4</v>
      </c>
      <c r="G70" s="7"/>
    </row>
    <row r="71" spans="2:7" x14ac:dyDescent="0.25">
      <c r="B71" s="7" t="s">
        <v>73</v>
      </c>
      <c r="C71" s="9">
        <v>45166</v>
      </c>
      <c r="D71" s="28"/>
      <c r="E71" s="28"/>
      <c r="F71" s="10">
        <v>49577.64</v>
      </c>
      <c r="G71" s="7"/>
    </row>
    <row r="72" spans="2:7" x14ac:dyDescent="0.25">
      <c r="B72" s="7" t="s">
        <v>74</v>
      </c>
      <c r="C72" s="9">
        <v>45166</v>
      </c>
      <c r="D72" s="29"/>
      <c r="E72" s="29"/>
      <c r="F72" s="10">
        <v>96554.93</v>
      </c>
      <c r="G72" s="7"/>
    </row>
    <row r="73" spans="2:7" x14ac:dyDescent="0.25">
      <c r="B73" s="7"/>
      <c r="C73" s="9"/>
      <c r="D73" s="7"/>
      <c r="E73" s="7"/>
      <c r="F73" s="12">
        <f>SUM(F70:F72)</f>
        <v>151818.97</v>
      </c>
      <c r="G73" s="7"/>
    </row>
    <row r="74" spans="2:7" x14ac:dyDescent="0.25">
      <c r="B74" s="7"/>
      <c r="C74" s="9"/>
      <c r="D74" s="14"/>
      <c r="E74" s="14"/>
      <c r="F74" s="12"/>
      <c r="G74" s="7"/>
    </row>
    <row r="75" spans="2:7" x14ac:dyDescent="0.25">
      <c r="B75" s="7" t="s">
        <v>75</v>
      </c>
      <c r="C75" s="9">
        <v>45078</v>
      </c>
      <c r="D75" s="14" t="s">
        <v>76</v>
      </c>
      <c r="E75" s="14" t="s">
        <v>77</v>
      </c>
      <c r="F75" s="10">
        <v>15794</v>
      </c>
      <c r="G75" s="7"/>
    </row>
    <row r="76" spans="2:7" x14ac:dyDescent="0.25">
      <c r="B76" s="7" t="s">
        <v>78</v>
      </c>
      <c r="C76" s="9">
        <v>45078</v>
      </c>
      <c r="D76" s="14" t="s">
        <v>76</v>
      </c>
      <c r="E76" s="14" t="s">
        <v>77</v>
      </c>
      <c r="F76" s="10">
        <v>300</v>
      </c>
      <c r="G76" s="7"/>
    </row>
    <row r="77" spans="2:7" x14ac:dyDescent="0.25">
      <c r="B77" s="7" t="s">
        <v>79</v>
      </c>
      <c r="C77" s="9">
        <v>45078</v>
      </c>
      <c r="D77" s="14" t="s">
        <v>76</v>
      </c>
      <c r="E77" s="14" t="s">
        <v>77</v>
      </c>
      <c r="F77" s="10">
        <v>101</v>
      </c>
      <c r="G77" s="7"/>
    </row>
    <row r="78" spans="2:7" x14ac:dyDescent="0.25">
      <c r="B78" s="7" t="s">
        <v>80</v>
      </c>
      <c r="C78" s="9">
        <v>45108</v>
      </c>
      <c r="D78" s="14" t="s">
        <v>76</v>
      </c>
      <c r="E78" s="14" t="s">
        <v>81</v>
      </c>
      <c r="F78" s="10">
        <v>101</v>
      </c>
      <c r="G78" s="7"/>
    </row>
    <row r="79" spans="2:7" x14ac:dyDescent="0.25">
      <c r="B79" s="7" t="s">
        <v>82</v>
      </c>
      <c r="C79" s="9">
        <v>45108</v>
      </c>
      <c r="D79" s="14" t="s">
        <v>76</v>
      </c>
      <c r="E79" s="14" t="s">
        <v>81</v>
      </c>
      <c r="F79" s="10">
        <v>300</v>
      </c>
      <c r="G79" s="7"/>
    </row>
    <row r="80" spans="2:7" x14ac:dyDescent="0.25">
      <c r="B80" s="7" t="s">
        <v>83</v>
      </c>
      <c r="C80" s="9">
        <v>45108</v>
      </c>
      <c r="D80" s="14" t="s">
        <v>76</v>
      </c>
      <c r="E80" s="14" t="s">
        <v>81</v>
      </c>
      <c r="F80" s="10">
        <v>15794</v>
      </c>
      <c r="G80" s="7"/>
    </row>
    <row r="81" spans="2:7" x14ac:dyDescent="0.25">
      <c r="B81" s="7" t="s">
        <v>84</v>
      </c>
      <c r="C81" s="9">
        <v>45139</v>
      </c>
      <c r="D81" s="14" t="s">
        <v>76</v>
      </c>
      <c r="E81" s="14" t="s">
        <v>85</v>
      </c>
      <c r="F81" s="10">
        <v>100.8</v>
      </c>
      <c r="G81" s="7"/>
    </row>
    <row r="82" spans="2:7" x14ac:dyDescent="0.25">
      <c r="B82" s="7" t="s">
        <v>86</v>
      </c>
      <c r="C82" s="9">
        <v>45139</v>
      </c>
      <c r="D82" s="14" t="s">
        <v>76</v>
      </c>
      <c r="E82" s="14" t="s">
        <v>85</v>
      </c>
      <c r="F82" s="10">
        <v>300</v>
      </c>
      <c r="G82" s="7"/>
    </row>
    <row r="83" spans="2:7" x14ac:dyDescent="0.25">
      <c r="B83" s="7" t="s">
        <v>87</v>
      </c>
      <c r="C83" s="9">
        <v>45139</v>
      </c>
      <c r="D83" s="14" t="s">
        <v>76</v>
      </c>
      <c r="E83" s="14" t="s">
        <v>85</v>
      </c>
      <c r="F83" s="10">
        <v>15794</v>
      </c>
      <c r="G83" s="7"/>
    </row>
    <row r="84" spans="2:7" x14ac:dyDescent="0.25">
      <c r="B84" s="7"/>
      <c r="C84" s="9"/>
      <c r="D84" s="14"/>
      <c r="E84" s="14"/>
      <c r="F84" s="12">
        <f>SUM(F75:F83)</f>
        <v>48584.800000000003</v>
      </c>
      <c r="G84" s="7"/>
    </row>
    <row r="85" spans="2:7" x14ac:dyDescent="0.25">
      <c r="B85" s="7"/>
      <c r="C85" s="9"/>
      <c r="D85" s="14"/>
      <c r="E85" s="14"/>
      <c r="F85" s="12"/>
      <c r="G85" s="7"/>
    </row>
    <row r="86" spans="2:7" x14ac:dyDescent="0.25">
      <c r="B86" s="7"/>
      <c r="C86" s="7"/>
      <c r="D86" s="7"/>
      <c r="E86" s="7"/>
      <c r="F86" s="12"/>
      <c r="G86" s="7"/>
    </row>
    <row r="87" spans="2:7" x14ac:dyDescent="0.25">
      <c r="B87" s="7" t="s">
        <v>88</v>
      </c>
      <c r="C87" s="9">
        <v>45169</v>
      </c>
      <c r="D87" s="7" t="s">
        <v>89</v>
      </c>
      <c r="E87" s="7" t="s">
        <v>90</v>
      </c>
      <c r="F87" s="10">
        <v>839782</v>
      </c>
      <c r="G87" s="7"/>
    </row>
    <row r="88" spans="2:7" x14ac:dyDescent="0.25">
      <c r="B88" s="7" t="s">
        <v>91</v>
      </c>
      <c r="C88" s="9">
        <v>45169</v>
      </c>
      <c r="D88" s="7" t="s">
        <v>89</v>
      </c>
      <c r="E88" s="7" t="s">
        <v>90</v>
      </c>
      <c r="F88" s="10">
        <v>197335.65</v>
      </c>
      <c r="G88" s="7"/>
    </row>
    <row r="89" spans="2:7" x14ac:dyDescent="0.25">
      <c r="B89" s="7"/>
      <c r="C89" s="7"/>
      <c r="D89" s="7"/>
      <c r="E89" s="7"/>
      <c r="F89" s="12">
        <f>SUM(F87:F88)</f>
        <v>1037117.65</v>
      </c>
      <c r="G89" s="7"/>
    </row>
    <row r="90" spans="2:7" x14ac:dyDescent="0.25">
      <c r="B90" s="7"/>
      <c r="C90" s="7"/>
      <c r="D90" s="7"/>
      <c r="E90" s="7"/>
      <c r="F90" s="12"/>
      <c r="G90" s="7"/>
    </row>
    <row r="91" spans="2:7" x14ac:dyDescent="0.25">
      <c r="B91" s="7" t="s">
        <v>92</v>
      </c>
      <c r="C91" s="9">
        <v>45140</v>
      </c>
      <c r="D91" s="7" t="s">
        <v>93</v>
      </c>
      <c r="E91" s="15" t="s">
        <v>94</v>
      </c>
      <c r="F91" s="10">
        <v>21232.52</v>
      </c>
      <c r="G91" s="7"/>
    </row>
    <row r="92" spans="2:7" x14ac:dyDescent="0.25">
      <c r="B92" s="7"/>
      <c r="C92" s="7"/>
      <c r="D92" s="7"/>
      <c r="E92" s="7"/>
      <c r="F92" s="12">
        <f>+F91</f>
        <v>21232.52</v>
      </c>
      <c r="G92" s="7"/>
    </row>
    <row r="93" spans="2:7" x14ac:dyDescent="0.25">
      <c r="B93" s="7"/>
      <c r="C93" s="7"/>
      <c r="D93" s="7"/>
      <c r="E93" s="7"/>
      <c r="F93" s="12"/>
      <c r="G93" s="7"/>
    </row>
    <row r="94" spans="2:7" x14ac:dyDescent="0.25">
      <c r="B94" s="9" t="s">
        <v>95</v>
      </c>
      <c r="C94" s="9">
        <v>44391</v>
      </c>
      <c r="D94" s="7" t="s">
        <v>96</v>
      </c>
      <c r="E94" s="7" t="s">
        <v>97</v>
      </c>
      <c r="F94" s="10">
        <v>101845.8</v>
      </c>
      <c r="G94" s="7"/>
    </row>
    <row r="95" spans="2:7" x14ac:dyDescent="0.25">
      <c r="B95" s="7"/>
      <c r="C95" s="7"/>
      <c r="D95" s="7"/>
      <c r="E95" s="7"/>
      <c r="F95" s="12">
        <v>101845.8</v>
      </c>
      <c r="G95" s="7"/>
    </row>
    <row r="96" spans="2:7" x14ac:dyDescent="0.25">
      <c r="B96" s="7"/>
      <c r="C96" s="7"/>
      <c r="D96" s="7"/>
      <c r="E96" s="7"/>
      <c r="F96" s="7"/>
      <c r="G96" s="7"/>
    </row>
    <row r="97" spans="2:7" x14ac:dyDescent="0.25">
      <c r="B97" s="9" t="s">
        <v>98</v>
      </c>
      <c r="C97" s="9">
        <v>44251</v>
      </c>
      <c r="D97" s="7" t="s">
        <v>99</v>
      </c>
      <c r="E97" s="7" t="s">
        <v>97</v>
      </c>
      <c r="F97" s="10">
        <v>55365.599999999999</v>
      </c>
      <c r="G97" s="7"/>
    </row>
    <row r="98" spans="2:7" x14ac:dyDescent="0.25">
      <c r="B98" s="7"/>
      <c r="C98" s="7"/>
      <c r="D98" s="7"/>
      <c r="E98" s="7"/>
      <c r="F98" s="12">
        <f>+F97</f>
        <v>55365.599999999999</v>
      </c>
      <c r="G98" s="7"/>
    </row>
    <row r="99" spans="2:7" x14ac:dyDescent="0.25">
      <c r="B99" s="7"/>
      <c r="C99" s="7"/>
      <c r="D99" s="7"/>
      <c r="E99" s="7"/>
      <c r="F99" s="12"/>
      <c r="G99" s="7"/>
    </row>
    <row r="100" spans="2:7" x14ac:dyDescent="0.25">
      <c r="B100" s="7" t="s">
        <v>100</v>
      </c>
      <c r="C100" s="9">
        <v>45148</v>
      </c>
      <c r="D100" s="7" t="s">
        <v>101</v>
      </c>
      <c r="E100" s="7" t="s">
        <v>102</v>
      </c>
      <c r="F100" s="10">
        <v>26627.46</v>
      </c>
      <c r="G100" s="7"/>
    </row>
    <row r="101" spans="2:7" x14ac:dyDescent="0.25">
      <c r="B101" s="7"/>
      <c r="C101" s="7"/>
      <c r="D101" s="7"/>
      <c r="E101" s="7"/>
      <c r="F101" s="12">
        <f>+F100</f>
        <v>26627.46</v>
      </c>
      <c r="G101" s="7"/>
    </row>
    <row r="102" spans="2:7" x14ac:dyDescent="0.25">
      <c r="B102" s="7"/>
      <c r="C102" s="7"/>
      <c r="D102" s="7"/>
      <c r="E102" s="7"/>
      <c r="F102" s="12"/>
      <c r="G102" s="7"/>
    </row>
    <row r="103" spans="2:7" x14ac:dyDescent="0.25">
      <c r="B103" s="7" t="s">
        <v>103</v>
      </c>
      <c r="C103" s="9">
        <v>45058</v>
      </c>
      <c r="D103" s="7" t="s">
        <v>104</v>
      </c>
      <c r="E103" s="7" t="s">
        <v>105</v>
      </c>
      <c r="F103" s="10">
        <v>121515.92</v>
      </c>
      <c r="G103" s="7"/>
    </row>
    <row r="104" spans="2:7" x14ac:dyDescent="0.25">
      <c r="B104" s="7"/>
      <c r="C104" s="7"/>
      <c r="D104" s="7"/>
      <c r="E104" s="7"/>
      <c r="F104" s="12">
        <v>121515.92</v>
      </c>
      <c r="G104" s="7"/>
    </row>
    <row r="105" spans="2:7" x14ac:dyDescent="0.25">
      <c r="B105" s="7"/>
      <c r="C105" s="7"/>
      <c r="D105" s="7"/>
      <c r="E105" s="7"/>
      <c r="F105" s="12"/>
      <c r="G105" s="7"/>
    </row>
    <row r="106" spans="2:7" x14ac:dyDescent="0.25">
      <c r="B106" s="7" t="s">
        <v>106</v>
      </c>
      <c r="C106" s="9">
        <v>45146</v>
      </c>
      <c r="D106" s="7" t="s">
        <v>107</v>
      </c>
      <c r="E106" s="7" t="s">
        <v>108</v>
      </c>
      <c r="F106" s="10">
        <v>6618.24</v>
      </c>
      <c r="G106" s="7"/>
    </row>
    <row r="107" spans="2:7" x14ac:dyDescent="0.25">
      <c r="B107" s="7"/>
      <c r="C107" s="7"/>
      <c r="D107" s="7"/>
      <c r="E107" s="7"/>
      <c r="F107" s="12">
        <v>6618.24</v>
      </c>
      <c r="G107" s="7"/>
    </row>
    <row r="108" spans="2:7" x14ac:dyDescent="0.25">
      <c r="B108" s="7"/>
      <c r="C108" s="7"/>
      <c r="D108" s="7"/>
      <c r="E108" s="7"/>
      <c r="F108" s="12"/>
      <c r="G108" s="7"/>
    </row>
    <row r="109" spans="2:7" x14ac:dyDescent="0.25">
      <c r="B109" s="7" t="s">
        <v>109</v>
      </c>
      <c r="C109" s="9">
        <v>45145</v>
      </c>
      <c r="D109" s="7" t="s">
        <v>110</v>
      </c>
      <c r="E109" s="7" t="s">
        <v>111</v>
      </c>
      <c r="F109" s="10">
        <v>300000</v>
      </c>
      <c r="G109" s="7"/>
    </row>
    <row r="110" spans="2:7" x14ac:dyDescent="0.25">
      <c r="B110" s="7"/>
      <c r="C110" s="7"/>
      <c r="D110" s="7"/>
      <c r="E110" s="7"/>
      <c r="F110" s="12">
        <v>300000</v>
      </c>
      <c r="G110" s="7"/>
    </row>
    <row r="111" spans="2:7" x14ac:dyDescent="0.25">
      <c r="B111" s="7"/>
      <c r="C111" s="7"/>
      <c r="D111" s="7"/>
      <c r="E111" s="7"/>
      <c r="F111" s="12"/>
      <c r="G111" s="7"/>
    </row>
    <row r="112" spans="2:7" ht="30" x14ac:dyDescent="0.25">
      <c r="B112" s="7" t="s">
        <v>112</v>
      </c>
      <c r="C112" s="9">
        <v>44895</v>
      </c>
      <c r="D112" s="15" t="s">
        <v>113</v>
      </c>
      <c r="E112" s="15" t="s">
        <v>114</v>
      </c>
      <c r="F112" s="10">
        <v>795621.09</v>
      </c>
      <c r="G112" s="7"/>
    </row>
    <row r="113" spans="2:7" ht="30" x14ac:dyDescent="0.25">
      <c r="B113" s="7" t="s">
        <v>115</v>
      </c>
      <c r="C113" s="9">
        <v>45015</v>
      </c>
      <c r="D113" s="15" t="s">
        <v>113</v>
      </c>
      <c r="E113" s="15" t="s">
        <v>114</v>
      </c>
      <c r="F113" s="10">
        <v>926666.85</v>
      </c>
      <c r="G113" s="7"/>
    </row>
    <row r="114" spans="2:7" ht="30" x14ac:dyDescent="0.25">
      <c r="B114" s="7" t="s">
        <v>116</v>
      </c>
      <c r="C114" s="9">
        <v>45159</v>
      </c>
      <c r="D114" s="15" t="s">
        <v>113</v>
      </c>
      <c r="E114" s="15" t="s">
        <v>117</v>
      </c>
      <c r="F114" s="10">
        <v>30442.11</v>
      </c>
      <c r="G114" s="7"/>
    </row>
    <row r="115" spans="2:7" x14ac:dyDescent="0.25">
      <c r="B115" s="7" t="s">
        <v>118</v>
      </c>
      <c r="C115" s="9">
        <v>45168</v>
      </c>
      <c r="D115" s="15" t="s">
        <v>113</v>
      </c>
      <c r="E115" s="15" t="s">
        <v>119</v>
      </c>
      <c r="F115" s="10">
        <v>93456</v>
      </c>
      <c r="G115" s="7"/>
    </row>
    <row r="116" spans="2:7" x14ac:dyDescent="0.25">
      <c r="B116" s="7"/>
      <c r="C116" s="7"/>
      <c r="D116" s="7"/>
      <c r="E116" s="7"/>
      <c r="F116" s="12">
        <f>795621.09+F113+F114+F115</f>
        <v>1846186.05</v>
      </c>
      <c r="G116" s="7"/>
    </row>
    <row r="117" spans="2:7" x14ac:dyDescent="0.25">
      <c r="B117" s="7"/>
      <c r="C117" s="7"/>
      <c r="D117" s="7"/>
      <c r="E117" s="7"/>
      <c r="F117" s="12"/>
      <c r="G117" s="7"/>
    </row>
    <row r="118" spans="2:7" x14ac:dyDescent="0.25">
      <c r="B118" s="7" t="s">
        <v>120</v>
      </c>
      <c r="C118" s="9">
        <v>44923</v>
      </c>
      <c r="D118" s="7" t="s">
        <v>121</v>
      </c>
      <c r="E118" s="7" t="s">
        <v>122</v>
      </c>
      <c r="F118" s="10">
        <v>13608</v>
      </c>
      <c r="G118" s="7"/>
    </row>
    <row r="119" spans="2:7" x14ac:dyDescent="0.25">
      <c r="B119" s="7"/>
      <c r="C119" s="9"/>
      <c r="D119" s="7"/>
      <c r="E119" s="7"/>
      <c r="F119" s="12">
        <f>+F118</f>
        <v>13608</v>
      </c>
      <c r="G119" s="7"/>
    </row>
    <row r="120" spans="2:7" x14ac:dyDescent="0.25">
      <c r="B120" s="7"/>
      <c r="C120" s="9"/>
      <c r="D120" s="7"/>
      <c r="E120" s="7"/>
      <c r="F120" s="12"/>
      <c r="G120" s="7"/>
    </row>
    <row r="121" spans="2:7" ht="30" x14ac:dyDescent="0.25">
      <c r="B121" s="7" t="s">
        <v>120</v>
      </c>
      <c r="C121" s="9">
        <v>45005</v>
      </c>
      <c r="D121" s="7" t="s">
        <v>123</v>
      </c>
      <c r="E121" s="16" t="s">
        <v>124</v>
      </c>
      <c r="F121" s="10">
        <v>123310</v>
      </c>
      <c r="G121" s="7"/>
    </row>
    <row r="122" spans="2:7" x14ac:dyDescent="0.25">
      <c r="B122" s="7"/>
      <c r="C122" s="9"/>
      <c r="D122" s="7"/>
      <c r="E122" s="15"/>
      <c r="F122" s="12">
        <f>+F121</f>
        <v>123310</v>
      </c>
      <c r="G122" s="7"/>
    </row>
    <row r="123" spans="2:7" x14ac:dyDescent="0.25">
      <c r="B123" s="7"/>
      <c r="C123" s="9"/>
      <c r="D123" s="7"/>
      <c r="E123" s="15"/>
      <c r="F123" s="12"/>
      <c r="G123" s="7"/>
    </row>
    <row r="124" spans="2:7" x14ac:dyDescent="0.25">
      <c r="B124" s="7" t="s">
        <v>125</v>
      </c>
      <c r="C124" s="9">
        <v>45168</v>
      </c>
      <c r="D124" s="7" t="s">
        <v>126</v>
      </c>
      <c r="E124" s="15" t="s">
        <v>127</v>
      </c>
      <c r="F124" s="10">
        <v>29916.51</v>
      </c>
      <c r="G124" s="7"/>
    </row>
    <row r="125" spans="2:7" x14ac:dyDescent="0.25">
      <c r="B125" s="7"/>
      <c r="C125" s="9"/>
      <c r="D125" s="7"/>
      <c r="E125" s="15"/>
      <c r="F125" s="12">
        <f>+F124</f>
        <v>29916.51</v>
      </c>
      <c r="G125" s="7"/>
    </row>
    <row r="126" spans="2:7" x14ac:dyDescent="0.25">
      <c r="B126" s="7"/>
      <c r="C126" s="9"/>
      <c r="D126" s="7"/>
      <c r="E126" s="15"/>
      <c r="F126" s="12"/>
      <c r="G126" s="7"/>
    </row>
    <row r="127" spans="2:7" x14ac:dyDescent="0.25">
      <c r="B127" s="7" t="s">
        <v>128</v>
      </c>
      <c r="C127" s="9">
        <v>45158</v>
      </c>
      <c r="D127" s="7" t="s">
        <v>129</v>
      </c>
      <c r="E127" s="15" t="s">
        <v>130</v>
      </c>
      <c r="F127" s="10">
        <v>7080</v>
      </c>
      <c r="G127" s="7"/>
    </row>
    <row r="128" spans="2:7" x14ac:dyDescent="0.25">
      <c r="B128" s="7"/>
      <c r="C128" s="9"/>
      <c r="D128" s="7"/>
      <c r="E128" s="15"/>
      <c r="F128" s="12">
        <v>7080</v>
      </c>
      <c r="G128" s="7"/>
    </row>
    <row r="129" spans="2:7" x14ac:dyDescent="0.25">
      <c r="B129" s="7"/>
      <c r="C129" s="9"/>
      <c r="D129" s="7"/>
      <c r="E129" s="15"/>
      <c r="F129" s="12"/>
      <c r="G129" s="7"/>
    </row>
    <row r="130" spans="2:7" ht="30" x14ac:dyDescent="0.25">
      <c r="B130" s="7" t="s">
        <v>131</v>
      </c>
      <c r="C130" s="9">
        <v>45159</v>
      </c>
      <c r="D130" s="7" t="s">
        <v>132</v>
      </c>
      <c r="E130" s="15" t="s">
        <v>133</v>
      </c>
      <c r="F130" s="10">
        <v>7500</v>
      </c>
      <c r="G130" s="7"/>
    </row>
    <row r="131" spans="2:7" x14ac:dyDescent="0.25">
      <c r="B131" s="7" t="s">
        <v>134</v>
      </c>
      <c r="C131" s="9">
        <v>45169</v>
      </c>
      <c r="D131" s="7" t="s">
        <v>132</v>
      </c>
      <c r="E131" s="15" t="s">
        <v>135</v>
      </c>
      <c r="F131" s="10">
        <v>6561.18</v>
      </c>
      <c r="G131" s="7"/>
    </row>
    <row r="132" spans="2:7" x14ac:dyDescent="0.25">
      <c r="B132" s="7"/>
      <c r="C132" s="9"/>
      <c r="D132" s="7"/>
      <c r="E132" s="15"/>
      <c r="F132" s="12">
        <f>SUM(F130:F131)</f>
        <v>14061.18</v>
      </c>
      <c r="G132" s="7"/>
    </row>
    <row r="133" spans="2:7" x14ac:dyDescent="0.25">
      <c r="B133" s="7"/>
      <c r="C133" s="9"/>
      <c r="D133" s="7"/>
      <c r="E133" s="15"/>
      <c r="F133" s="12"/>
      <c r="G133" s="7"/>
    </row>
    <row r="134" spans="2:7" x14ac:dyDescent="0.25">
      <c r="B134" s="7" t="s">
        <v>136</v>
      </c>
      <c r="C134" s="9">
        <v>45133</v>
      </c>
      <c r="D134" s="7" t="s">
        <v>137</v>
      </c>
      <c r="E134" s="16" t="s">
        <v>138</v>
      </c>
      <c r="F134" s="10">
        <v>33879.96</v>
      </c>
      <c r="G134" s="7"/>
    </row>
    <row r="135" spans="2:7" x14ac:dyDescent="0.25">
      <c r="B135" s="7"/>
      <c r="C135" s="9"/>
      <c r="D135" s="7"/>
      <c r="E135" s="15"/>
      <c r="F135" s="12">
        <f>+F134</f>
        <v>33879.96</v>
      </c>
      <c r="G135" s="7"/>
    </row>
    <row r="136" spans="2:7" x14ac:dyDescent="0.25">
      <c r="B136" s="7"/>
      <c r="C136" s="9"/>
      <c r="D136" s="7"/>
      <c r="E136" s="15"/>
      <c r="F136" s="12"/>
      <c r="G136" s="7"/>
    </row>
    <row r="137" spans="2:7" x14ac:dyDescent="0.25">
      <c r="B137" s="7" t="s">
        <v>139</v>
      </c>
      <c r="C137" s="9">
        <v>45139</v>
      </c>
      <c r="D137" s="7" t="s">
        <v>140</v>
      </c>
      <c r="E137" s="15" t="s">
        <v>108</v>
      </c>
      <c r="F137" s="10">
        <v>19272.439999999999</v>
      </c>
      <c r="G137" s="7"/>
    </row>
    <row r="138" spans="2:7" x14ac:dyDescent="0.25">
      <c r="B138" s="7"/>
      <c r="C138" s="9"/>
      <c r="D138" s="7"/>
      <c r="E138" s="15"/>
      <c r="F138" s="12">
        <v>19272.439999999999</v>
      </c>
      <c r="G138" s="7"/>
    </row>
    <row r="139" spans="2:7" x14ac:dyDescent="0.25">
      <c r="B139" s="7"/>
      <c r="C139" s="9"/>
      <c r="D139" s="7"/>
      <c r="E139" s="15"/>
      <c r="F139" s="12"/>
      <c r="G139" s="7"/>
    </row>
    <row r="140" spans="2:7" ht="30" x14ac:dyDescent="0.25">
      <c r="B140" s="7" t="s">
        <v>141</v>
      </c>
      <c r="C140" s="9">
        <v>45121</v>
      </c>
      <c r="D140" s="7" t="s">
        <v>142</v>
      </c>
      <c r="E140" s="15" t="s">
        <v>143</v>
      </c>
      <c r="F140" s="10">
        <v>502805.33</v>
      </c>
      <c r="G140" s="7"/>
    </row>
    <row r="141" spans="2:7" x14ac:dyDescent="0.25">
      <c r="B141" s="7"/>
      <c r="C141" s="9"/>
      <c r="D141" s="7"/>
      <c r="E141" s="15"/>
      <c r="F141" s="12">
        <v>502805.33</v>
      </c>
      <c r="G141" s="7"/>
    </row>
    <row r="142" spans="2:7" x14ac:dyDescent="0.25">
      <c r="B142" s="7"/>
      <c r="C142" s="9"/>
      <c r="D142" s="7"/>
      <c r="E142" s="15"/>
      <c r="F142" s="12"/>
      <c r="G142" s="7"/>
    </row>
    <row r="143" spans="2:7" x14ac:dyDescent="0.25">
      <c r="B143" s="7" t="s">
        <v>144</v>
      </c>
      <c r="C143" s="9">
        <v>45155</v>
      </c>
      <c r="D143" s="7" t="s">
        <v>145</v>
      </c>
      <c r="E143" s="16" t="s">
        <v>146</v>
      </c>
      <c r="F143" s="10">
        <v>22155.77</v>
      </c>
      <c r="G143" s="7"/>
    </row>
    <row r="144" spans="2:7" x14ac:dyDescent="0.25">
      <c r="B144" s="7"/>
      <c r="C144" s="9"/>
      <c r="D144" s="7"/>
      <c r="E144" s="15"/>
      <c r="F144" s="12">
        <v>22155.77</v>
      </c>
      <c r="G144" s="7"/>
    </row>
    <row r="145" spans="2:7" x14ac:dyDescent="0.25">
      <c r="B145" s="7"/>
      <c r="C145" s="9"/>
      <c r="D145" s="7"/>
      <c r="E145" s="15"/>
      <c r="F145" s="12"/>
      <c r="G145" s="7"/>
    </row>
    <row r="146" spans="2:7" ht="30" x14ac:dyDescent="0.25">
      <c r="B146" s="7" t="s">
        <v>147</v>
      </c>
      <c r="C146" s="9">
        <v>45139</v>
      </c>
      <c r="D146" s="7" t="s">
        <v>148</v>
      </c>
      <c r="E146" s="15" t="s">
        <v>149</v>
      </c>
      <c r="F146" s="10">
        <v>15912</v>
      </c>
      <c r="G146" s="7"/>
    </row>
    <row r="147" spans="2:7" x14ac:dyDescent="0.25">
      <c r="B147" s="7"/>
      <c r="C147" s="9"/>
      <c r="D147" s="7"/>
      <c r="E147" s="15"/>
      <c r="F147" s="12">
        <v>15912</v>
      </c>
      <c r="G147" s="7"/>
    </row>
    <row r="148" spans="2:7" x14ac:dyDescent="0.25">
      <c r="B148" s="7"/>
      <c r="C148" s="9"/>
      <c r="D148" s="7"/>
      <c r="E148" s="15"/>
      <c r="F148" s="12"/>
      <c r="G148" s="7"/>
    </row>
    <row r="149" spans="2:7" x14ac:dyDescent="0.25">
      <c r="B149" s="7" t="s">
        <v>150</v>
      </c>
      <c r="C149" s="9">
        <v>45163</v>
      </c>
      <c r="D149" s="7" t="s">
        <v>151</v>
      </c>
      <c r="E149" s="15" t="s">
        <v>152</v>
      </c>
      <c r="F149" s="10">
        <v>55656</v>
      </c>
      <c r="G149" s="7"/>
    </row>
    <row r="150" spans="2:7" x14ac:dyDescent="0.25">
      <c r="B150" s="7"/>
      <c r="C150" s="9"/>
      <c r="D150" s="7"/>
      <c r="E150" s="15"/>
      <c r="F150" s="12">
        <v>55656</v>
      </c>
      <c r="G150" s="7"/>
    </row>
    <row r="151" spans="2:7" x14ac:dyDescent="0.25">
      <c r="B151" s="7"/>
      <c r="C151" s="9"/>
      <c r="D151" s="7"/>
      <c r="E151" s="15"/>
      <c r="F151" s="12"/>
      <c r="G151" s="7"/>
    </row>
    <row r="152" spans="2:7" x14ac:dyDescent="0.25">
      <c r="B152" s="7" t="s">
        <v>153</v>
      </c>
      <c r="C152" s="9">
        <v>44837</v>
      </c>
      <c r="D152" s="7" t="s">
        <v>154</v>
      </c>
      <c r="E152" s="7" t="s">
        <v>155</v>
      </c>
      <c r="F152" s="10">
        <v>2295</v>
      </c>
      <c r="G152" s="7"/>
    </row>
    <row r="153" spans="2:7" x14ac:dyDescent="0.25">
      <c r="B153" s="7" t="s">
        <v>156</v>
      </c>
      <c r="C153" s="9">
        <v>44866</v>
      </c>
      <c r="D153" s="7" t="s">
        <v>154</v>
      </c>
      <c r="E153" s="7" t="s">
        <v>157</v>
      </c>
      <c r="F153" s="10">
        <v>2295</v>
      </c>
      <c r="G153" s="7"/>
    </row>
    <row r="154" spans="2:7" x14ac:dyDescent="0.25">
      <c r="B154" s="7" t="s">
        <v>158</v>
      </c>
      <c r="C154" s="9">
        <v>44896</v>
      </c>
      <c r="D154" s="7" t="s">
        <v>154</v>
      </c>
      <c r="E154" s="7" t="s">
        <v>159</v>
      </c>
      <c r="F154" s="10">
        <v>2295</v>
      </c>
      <c r="G154" s="7"/>
    </row>
    <row r="155" spans="2:7" x14ac:dyDescent="0.25">
      <c r="B155" s="7" t="s">
        <v>160</v>
      </c>
      <c r="C155" s="9">
        <v>45139</v>
      </c>
      <c r="D155" s="7" t="s">
        <v>154</v>
      </c>
      <c r="E155" s="7" t="s">
        <v>161</v>
      </c>
      <c r="F155" s="10">
        <v>10030</v>
      </c>
      <c r="G155" s="7"/>
    </row>
    <row r="156" spans="2:7" x14ac:dyDescent="0.25">
      <c r="B156" s="7"/>
      <c r="C156" s="9"/>
      <c r="D156" s="7"/>
      <c r="E156" s="7"/>
      <c r="F156" s="12">
        <f>SUM(F152:F155)</f>
        <v>16915</v>
      </c>
      <c r="G156" s="7"/>
    </row>
    <row r="157" spans="2:7" x14ac:dyDescent="0.25">
      <c r="B157" s="7"/>
      <c r="C157" s="9"/>
      <c r="D157" s="7"/>
      <c r="E157" s="7"/>
      <c r="F157" s="12"/>
      <c r="G157" s="7"/>
    </row>
    <row r="158" spans="2:7" x14ac:dyDescent="0.25">
      <c r="B158" s="7" t="s">
        <v>162</v>
      </c>
      <c r="C158" s="9">
        <v>44805</v>
      </c>
      <c r="D158" s="7" t="s">
        <v>163</v>
      </c>
      <c r="E158" s="7" t="s">
        <v>164</v>
      </c>
      <c r="F158" s="10">
        <v>88776</v>
      </c>
      <c r="G158" s="7"/>
    </row>
    <row r="159" spans="2:7" x14ac:dyDescent="0.25">
      <c r="B159" s="7"/>
      <c r="C159" s="9"/>
      <c r="D159" s="7"/>
      <c r="E159" s="7"/>
      <c r="F159" s="12">
        <v>88776</v>
      </c>
      <c r="G159" s="7"/>
    </row>
    <row r="160" spans="2:7" x14ac:dyDescent="0.25">
      <c r="B160" s="7"/>
      <c r="C160" s="9"/>
      <c r="D160" s="7"/>
      <c r="E160" s="7"/>
      <c r="F160" s="12"/>
      <c r="G160" s="7"/>
    </row>
    <row r="161" spans="2:7" ht="30" x14ac:dyDescent="0.25">
      <c r="B161" s="7" t="s">
        <v>165</v>
      </c>
      <c r="C161" s="9">
        <v>45156</v>
      </c>
      <c r="D161" s="7" t="s">
        <v>166</v>
      </c>
      <c r="E161" s="15" t="s">
        <v>167</v>
      </c>
      <c r="F161" s="10">
        <v>19470</v>
      </c>
      <c r="G161" s="7"/>
    </row>
    <row r="162" spans="2:7" x14ac:dyDescent="0.25">
      <c r="B162" s="7"/>
      <c r="C162" s="9"/>
      <c r="D162" s="7"/>
      <c r="E162" s="7"/>
      <c r="F162" s="12">
        <f>+F161</f>
        <v>19470</v>
      </c>
      <c r="G162" s="7"/>
    </row>
    <row r="163" spans="2:7" x14ac:dyDescent="0.25">
      <c r="B163" s="7"/>
      <c r="C163" s="9"/>
      <c r="D163" s="7"/>
      <c r="E163" s="7"/>
      <c r="F163" s="12"/>
      <c r="G163" s="7"/>
    </row>
    <row r="164" spans="2:7" x14ac:dyDescent="0.25">
      <c r="B164" s="7" t="s">
        <v>168</v>
      </c>
      <c r="C164" s="9">
        <v>45142</v>
      </c>
      <c r="D164" s="7" t="s">
        <v>169</v>
      </c>
      <c r="E164" s="7" t="s">
        <v>170</v>
      </c>
      <c r="F164" s="10">
        <v>21814.43</v>
      </c>
      <c r="G164" s="7"/>
    </row>
    <row r="165" spans="2:7" x14ac:dyDescent="0.25">
      <c r="B165" s="7"/>
      <c r="C165" s="9"/>
      <c r="D165" s="7"/>
      <c r="E165" s="7"/>
      <c r="F165" s="12">
        <f>+F164</f>
        <v>21814.43</v>
      </c>
      <c r="G165" s="7"/>
    </row>
    <row r="166" spans="2:7" x14ac:dyDescent="0.25">
      <c r="B166" s="7"/>
      <c r="C166" s="9"/>
      <c r="D166" s="7"/>
      <c r="E166" s="7"/>
      <c r="F166" s="12"/>
      <c r="G166" s="7"/>
    </row>
    <row r="167" spans="2:7" x14ac:dyDescent="0.25">
      <c r="B167" s="7" t="s">
        <v>171</v>
      </c>
      <c r="C167" s="9">
        <v>44698</v>
      </c>
      <c r="D167" s="15" t="s">
        <v>172</v>
      </c>
      <c r="E167" s="7" t="s">
        <v>173</v>
      </c>
      <c r="F167" s="10">
        <v>39869.839999999997</v>
      </c>
      <c r="G167" s="7"/>
    </row>
    <row r="168" spans="2:7" x14ac:dyDescent="0.25">
      <c r="B168" s="7"/>
      <c r="C168" s="9"/>
      <c r="D168" s="7"/>
      <c r="E168" s="7"/>
      <c r="F168" s="12">
        <v>39869.839999999997</v>
      </c>
      <c r="G168" s="7"/>
    </row>
    <row r="169" spans="2:7" x14ac:dyDescent="0.25">
      <c r="B169" s="7"/>
      <c r="C169" s="9"/>
      <c r="D169" s="7"/>
      <c r="E169" s="7"/>
      <c r="F169" s="12"/>
      <c r="G169" s="7"/>
    </row>
    <row r="170" spans="2:7" x14ac:dyDescent="0.25">
      <c r="B170" s="7" t="s">
        <v>174</v>
      </c>
      <c r="C170" s="9">
        <v>45162</v>
      </c>
      <c r="D170" s="7" t="s">
        <v>175</v>
      </c>
      <c r="E170" s="7" t="s">
        <v>176</v>
      </c>
      <c r="F170" s="10">
        <v>6296.71</v>
      </c>
      <c r="G170" s="7"/>
    </row>
    <row r="171" spans="2:7" x14ac:dyDescent="0.25">
      <c r="B171" s="7"/>
      <c r="C171" s="9"/>
      <c r="D171" s="7"/>
      <c r="E171" s="7"/>
      <c r="F171" s="12">
        <v>6296.71</v>
      </c>
      <c r="G171" s="7"/>
    </row>
    <row r="172" spans="2:7" x14ac:dyDescent="0.25">
      <c r="B172" s="7"/>
      <c r="C172" s="9"/>
      <c r="D172" s="7"/>
      <c r="E172" s="7"/>
      <c r="F172" s="12"/>
      <c r="G172" s="7"/>
    </row>
    <row r="173" spans="2:7" x14ac:dyDescent="0.25">
      <c r="B173" s="7" t="s">
        <v>177</v>
      </c>
      <c r="C173" s="9">
        <v>45141</v>
      </c>
      <c r="D173" s="7" t="s">
        <v>178</v>
      </c>
      <c r="E173" s="7" t="s">
        <v>179</v>
      </c>
      <c r="F173" s="10">
        <v>85915.4</v>
      </c>
      <c r="G173" s="7"/>
    </row>
    <row r="174" spans="2:7" x14ac:dyDescent="0.25">
      <c r="B174" s="7"/>
      <c r="C174" s="9"/>
      <c r="D174" s="7"/>
      <c r="E174" s="7"/>
      <c r="F174" s="12">
        <v>85915.4</v>
      </c>
      <c r="G174" s="7"/>
    </row>
    <row r="175" spans="2:7" x14ac:dyDescent="0.25">
      <c r="B175" s="7"/>
      <c r="C175" s="9"/>
      <c r="D175" s="7"/>
      <c r="E175" s="7"/>
      <c r="F175" s="10"/>
      <c r="G175" s="7"/>
    </row>
    <row r="176" spans="2:7" x14ac:dyDescent="0.25">
      <c r="B176" s="7" t="s">
        <v>180</v>
      </c>
      <c r="C176" s="9">
        <v>44630</v>
      </c>
      <c r="D176" s="7" t="s">
        <v>181</v>
      </c>
      <c r="E176" s="7" t="s">
        <v>182</v>
      </c>
      <c r="F176" s="10">
        <v>25960</v>
      </c>
      <c r="G176" s="7"/>
    </row>
    <row r="177" spans="1:7" x14ac:dyDescent="0.25">
      <c r="B177" s="7"/>
      <c r="C177" s="9"/>
      <c r="D177" s="7"/>
      <c r="E177" s="7"/>
      <c r="F177" s="12">
        <v>25960</v>
      </c>
      <c r="G177" s="7"/>
    </row>
    <row r="178" spans="1:7" ht="16.5" x14ac:dyDescent="0.25">
      <c r="B178" s="7" t="s">
        <v>183</v>
      </c>
      <c r="C178" s="7"/>
      <c r="D178" s="32"/>
      <c r="E178" s="33"/>
      <c r="F178" s="12">
        <f>+F58+F61+F64+F68+F73+F84+F89+F92+F95+F98+F101+F104+F107+F110+F116+F119+F122+F125+F128+F132+F135+F138+F141+F144+F147+F150+F156+F159+F162+F165+F168+F171+F174+F177</f>
        <v>5265425.6899999995</v>
      </c>
      <c r="G178" s="7"/>
    </row>
    <row r="179" spans="1:7" ht="16.5" x14ac:dyDescent="0.25">
      <c r="D179" s="20"/>
      <c r="E179" s="21"/>
      <c r="F179" s="17"/>
    </row>
    <row r="180" spans="1:7" ht="16.5" x14ac:dyDescent="0.25">
      <c r="D180" s="20"/>
      <c r="E180" s="21"/>
      <c r="F180" s="17"/>
    </row>
    <row r="181" spans="1:7" ht="16.5" x14ac:dyDescent="0.25">
      <c r="D181" s="22"/>
      <c r="E181" s="23"/>
      <c r="F181" s="17"/>
    </row>
    <row r="182" spans="1:7" x14ac:dyDescent="0.25">
      <c r="F182" s="17"/>
      <c r="G182" s="18"/>
    </row>
    <row r="183" spans="1:7" x14ac:dyDescent="0.25">
      <c r="A183" s="30" t="s">
        <v>184</v>
      </c>
      <c r="B183" s="30"/>
      <c r="C183" s="30"/>
      <c r="D183" s="19"/>
      <c r="E183" s="19" t="s">
        <v>185</v>
      </c>
    </row>
    <row r="184" spans="1:7" x14ac:dyDescent="0.25">
      <c r="A184" s="31" t="s">
        <v>186</v>
      </c>
      <c r="B184" s="31"/>
      <c r="C184" s="31"/>
      <c r="E184" s="19" t="s">
        <v>187</v>
      </c>
      <c r="F184" s="18"/>
    </row>
    <row r="185" spans="1:7" x14ac:dyDescent="0.25">
      <c r="A185" s="31" t="s">
        <v>188</v>
      </c>
      <c r="B185" s="31"/>
      <c r="C185" s="31"/>
      <c r="E185" s="19" t="s">
        <v>189</v>
      </c>
    </row>
  </sheetData>
  <mergeCells count="6">
    <mergeCell ref="D70:D72"/>
    <mergeCell ref="E70:E72"/>
    <mergeCell ref="A183:C183"/>
    <mergeCell ref="A184:C184"/>
    <mergeCell ref="A185:C185"/>
    <mergeCell ref="D178:E178"/>
  </mergeCells>
  <pageMargins left="0.7" right="0.7" top="0.75" bottom="0.75" header="0.3" footer="0.3"/>
  <pageSetup scale="3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Vargas Hernandez</dc:creator>
  <cp:lastModifiedBy>Heiliany Lopez</cp:lastModifiedBy>
  <dcterms:created xsi:type="dcterms:W3CDTF">2023-09-11T19:06:41Z</dcterms:created>
  <dcterms:modified xsi:type="dcterms:W3CDTF">2023-09-18T17:33:37Z</dcterms:modified>
</cp:coreProperties>
</file>