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C:\Users\hlopez\Desktop\"/>
    </mc:Choice>
  </mc:AlternateContent>
  <xr:revisionPtr revIDLastSave="0" documentId="13_ncr:1_{A2679CE1-4099-4C6F-AFD8-7518822CDF49}" xr6:coauthVersionLast="47" xr6:coauthVersionMax="47" xr10:uidLastSave="{00000000-0000-0000-0000-000000000000}"/>
  <bookViews>
    <workbookView xWindow="20370" yWindow="-120" windowWidth="20730" windowHeight="11160" xr2:uid="{00000000-000D-0000-FFFF-FFFF00000000}"/>
  </bookViews>
  <sheets>
    <sheet name="Balance Marzo 2023" sheetId="5" r:id="rId1"/>
  </sheets>
  <definedNames>
    <definedName name="_xlnm.Print_Area" localSheetId="0">'Balance Marzo 2023'!$A$1:$B$71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8" i="5" l="1"/>
  <c r="B61" i="5"/>
  <c r="B42" i="5"/>
  <c r="B53" i="5" s="1"/>
  <c r="B27" i="5"/>
  <c r="B29" i="5" s="1"/>
  <c r="B62" i="5" l="1"/>
</calcChain>
</file>

<file path=xl/sharedStrings.xml><?xml version="1.0" encoding="utf-8"?>
<sst xmlns="http://schemas.openxmlformats.org/spreadsheetml/2006/main" count="55" uniqueCount="55">
  <si>
    <t>Encargado Financiero</t>
  </si>
  <si>
    <t>Encargado Contabilidad</t>
  </si>
  <si>
    <t>Lic. Nelson Jhonson</t>
  </si>
  <si>
    <t>Lic. Kennedy Vargas</t>
  </si>
  <si>
    <t xml:space="preserve">Total activos netos/patrimonio mas total pasivos </t>
  </si>
  <si>
    <t>Intereses minoritarios</t>
  </si>
  <si>
    <t xml:space="preserve">Capital </t>
  </si>
  <si>
    <t xml:space="preserve">Activos Netos/Patrimonio </t>
  </si>
  <si>
    <t>Total pasivos</t>
  </si>
  <si>
    <t>Total pasivos no corrientes</t>
  </si>
  <si>
    <t xml:space="preserve"> Otros pasivos no corrientes (Nota 35)</t>
  </si>
  <si>
    <t>Beneficios a empleados a largo plazo (Nota 34)</t>
  </si>
  <si>
    <t>Provisiones a largo plazo (Nota 33)</t>
  </si>
  <si>
    <t xml:space="preserve">Instrumentos de deuda (Nota 32) </t>
  </si>
  <si>
    <t>Préstamos a largo plazo (Nota 31)</t>
  </si>
  <si>
    <t>Cuentas por pagar a largo plazo (Nota 30)</t>
  </si>
  <si>
    <t>Pasivos no corrientes</t>
  </si>
  <si>
    <t>Total pasivos corrientes</t>
  </si>
  <si>
    <t>Otros pasivos corrientes (Nota 13.1)</t>
  </si>
  <si>
    <t xml:space="preserve"> Pensiones (Nota 28)</t>
  </si>
  <si>
    <t>Beneficios a empleados a corto plazo (Nota 27)</t>
  </si>
  <si>
    <t xml:space="preserve"> Provisiones a corto plazo (Nota 26)</t>
  </si>
  <si>
    <t>Retenciones y acumulaciones por pagar (Nota 25)</t>
  </si>
  <si>
    <t xml:space="preserve">Parte corriente de préstamos a largo plazo (Nota 24) </t>
  </si>
  <si>
    <t xml:space="preserve"> Préstamos a corto plazo (Nota 23)</t>
  </si>
  <si>
    <t>Sobregiro bancario (Nota 21)</t>
  </si>
  <si>
    <t>Pasivos  corrientes</t>
  </si>
  <si>
    <t>Total activos</t>
  </si>
  <si>
    <t>Total activos no corrientes</t>
  </si>
  <si>
    <t>Otros activos</t>
  </si>
  <si>
    <t xml:space="preserve"> Otros activos financieros (Notas 17)</t>
  </si>
  <si>
    <t>Inversiones a largo plazo (Nota 16)</t>
  </si>
  <si>
    <t>Documentos por cobrar (Nota 15)</t>
  </si>
  <si>
    <t>Cuentas por cobrar a largo plazo (Notas 14)</t>
  </si>
  <si>
    <t>Activos no corrientes</t>
  </si>
  <si>
    <t>Total activos corrientes</t>
  </si>
  <si>
    <t>Pagos anticipados (Nota 10)</t>
  </si>
  <si>
    <t>Porción corriente de documentos por cobrar (Nota 9)</t>
  </si>
  <si>
    <t>Inversiones a corto plazo (Nota 8)</t>
  </si>
  <si>
    <t>Activos corrientes</t>
  </si>
  <si>
    <t>Activos</t>
  </si>
  <si>
    <t>(Valores en RD$)</t>
  </si>
  <si>
    <t>Estado de Situación Financiera</t>
  </si>
  <si>
    <t xml:space="preserve">Nombre de la Institución </t>
  </si>
  <si>
    <t xml:space="preserve">Total activos netos/patrimonio </t>
  </si>
  <si>
    <t xml:space="preserve">Efectivo y equivalente de efectivo </t>
  </si>
  <si>
    <t>Cuenta por cobrar a corto plazo</t>
  </si>
  <si>
    <t xml:space="preserve"> Inventarios</t>
  </si>
  <si>
    <t xml:space="preserve">Propiedad, planta y equipo neto </t>
  </si>
  <si>
    <t xml:space="preserve">Cuentas por pagar a corto plazo </t>
  </si>
  <si>
    <t>Otras cuentas por pagar</t>
  </si>
  <si>
    <t>Otras Cuentas por Cobrar</t>
  </si>
  <si>
    <t>Resultados positivos(ahorro)/neg.(desahorro)</t>
  </si>
  <si>
    <t>Resultado acumulado años anteriores</t>
  </si>
  <si>
    <t xml:space="preserve">Al 31 de Marzo del  2023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</si>
</sst>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* #,##0.00_);_(* \(#,##0.00\);_(* &quot;-&quot;??_);_(@_)"/>
    <numFmt numFmtId="165" formatCode="_-* #,##0_-;\-* #,##0_-;_-* &quot;-&quot;??_-;_-@_-"/>
    <numFmt numFmtId="166" formatCode="_(* #,##0_);_(* \(#,##0\);_(* &quot;-&quot;??_);_(@_)"/>
    <numFmt numFmtId="167" formatCode="#,##0.00;[Red]#,##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sz val="13"/>
      <color theme="1"/>
      <name val="Times New Roman"/>
      <family val="1"/>
    </font>
    <font>
      <b/>
      <sz val="13"/>
      <color theme="1"/>
      <name val="Calibri"/>
      <family val="2"/>
      <scheme val="minor"/>
    </font>
    <font>
      <b/>
      <sz val="13"/>
      <color theme="1"/>
      <name val="Times New Roman"/>
      <family val="1"/>
    </font>
    <font>
      <b/>
      <sz val="13"/>
      <color rgb="FF231F20"/>
      <name val="Times New Roman"/>
      <family val="1"/>
    </font>
    <font>
      <sz val="13"/>
      <color rgb="FF231F20"/>
      <name val="Times New Roman"/>
      <family val="1"/>
    </font>
    <font>
      <b/>
      <sz val="16"/>
      <color rgb="FF231F2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2" fillId="2" borderId="0" xfId="0" applyFont="1" applyFill="1"/>
    <xf numFmtId="165" fontId="3" fillId="2" borderId="0" xfId="0" applyNumberFormat="1" applyFont="1" applyFill="1"/>
    <xf numFmtId="0" fontId="3" fillId="2" borderId="0" xfId="0" applyFont="1" applyFill="1"/>
    <xf numFmtId="0" fontId="4" fillId="2" borderId="0" xfId="0" applyFont="1" applyFill="1"/>
    <xf numFmtId="166" fontId="5" fillId="2" borderId="0" xfId="1" applyNumberFormat="1" applyFont="1" applyFill="1" applyBorder="1"/>
    <xf numFmtId="0" fontId="6" fillId="2" borderId="0" xfId="0" applyFont="1" applyFill="1" applyAlignment="1">
      <alignment vertical="center" wrapText="1"/>
    </xf>
    <xf numFmtId="166" fontId="5" fillId="0" borderId="1" xfId="1" applyNumberFormat="1" applyFont="1" applyFill="1" applyBorder="1"/>
    <xf numFmtId="167" fontId="2" fillId="2" borderId="0" xfId="0" applyNumberFormat="1" applyFont="1" applyFill="1"/>
    <xf numFmtId="166" fontId="6" fillId="2" borderId="0" xfId="0" applyNumberFormat="1" applyFont="1" applyFill="1" applyAlignment="1">
      <alignment vertical="center" wrapText="1"/>
    </xf>
    <xf numFmtId="166" fontId="7" fillId="2" borderId="0" xfId="0" applyNumberFormat="1" applyFont="1" applyFill="1" applyAlignment="1">
      <alignment horizontal="left" vertical="center" wrapText="1" indent="1"/>
    </xf>
    <xf numFmtId="0" fontId="7" fillId="2" borderId="0" xfId="0" applyFont="1" applyFill="1" applyAlignment="1">
      <alignment horizontal="left" vertical="center" wrapText="1" indent="1"/>
    </xf>
    <xf numFmtId="166" fontId="2" fillId="2" borderId="0" xfId="0" applyNumberFormat="1" applyFont="1" applyFill="1"/>
    <xf numFmtId="166" fontId="7" fillId="2" borderId="0" xfId="1" applyNumberFormat="1" applyFont="1" applyFill="1" applyAlignment="1">
      <alignment horizontal="center" vertical="center" wrapText="1"/>
    </xf>
    <xf numFmtId="166" fontId="6" fillId="2" borderId="2" xfId="1" applyNumberFormat="1" applyFont="1" applyFill="1" applyBorder="1" applyAlignment="1">
      <alignment horizontal="center" vertical="center" wrapText="1"/>
    </xf>
    <xf numFmtId="166" fontId="6" fillId="0" borderId="3" xfId="0" applyNumberFormat="1" applyFont="1" applyBorder="1" applyAlignment="1">
      <alignment vertical="center" wrapText="1"/>
    </xf>
    <xf numFmtId="166" fontId="7" fillId="0" borderId="0" xfId="1" applyNumberFormat="1" applyFont="1" applyFill="1" applyAlignment="1">
      <alignment horizontal="center" vertical="center" wrapText="1"/>
    </xf>
    <xf numFmtId="166" fontId="7" fillId="0" borderId="0" xfId="0" applyNumberFormat="1" applyFont="1" applyAlignment="1">
      <alignment horizontal="left" vertical="center" wrapText="1" indent="1"/>
    </xf>
    <xf numFmtId="166" fontId="6" fillId="0" borderId="0" xfId="0" applyNumberFormat="1" applyFont="1" applyAlignment="1">
      <alignment vertical="center" wrapText="1"/>
    </xf>
    <xf numFmtId="166" fontId="6" fillId="0" borderId="4" xfId="1" applyNumberFormat="1" applyFont="1" applyFill="1" applyBorder="1" applyAlignment="1">
      <alignment horizontal="center" vertical="center" wrapText="1"/>
    </xf>
    <xf numFmtId="166" fontId="7" fillId="2" borderId="0" xfId="1" applyNumberFormat="1" applyFont="1" applyFill="1" applyAlignment="1">
      <alignment horizontal="left" vertical="center" wrapText="1" indent="1"/>
    </xf>
    <xf numFmtId="166" fontId="7" fillId="0" borderId="0" xfId="1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5" fillId="2" borderId="0" xfId="0" applyFont="1" applyFill="1"/>
    <xf numFmtId="165" fontId="5" fillId="2" borderId="0" xfId="0" applyNumberFormat="1" applyFont="1" applyFill="1"/>
    <xf numFmtId="165" fontId="4" fillId="2" borderId="0" xfId="0" applyNumberFormat="1" applyFont="1" applyFill="1" applyAlignment="1">
      <alignment horizontal="left"/>
    </xf>
    <xf numFmtId="165" fontId="4" fillId="2" borderId="0" xfId="0" applyNumberFormat="1" applyFont="1" applyFill="1"/>
    <xf numFmtId="14" fontId="6" fillId="2" borderId="2" xfId="1" applyNumberFormat="1" applyFont="1" applyFill="1" applyBorder="1" applyAlignment="1">
      <alignment horizontal="right" vertical="center" wrapText="1"/>
    </xf>
    <xf numFmtId="166" fontId="4" fillId="2" borderId="0" xfId="0" applyNumberFormat="1" applyFont="1" applyFill="1"/>
    <xf numFmtId="166" fontId="7" fillId="2" borderId="0" xfId="1" applyNumberFormat="1" applyFont="1" applyFill="1" applyBorder="1" applyAlignment="1">
      <alignment horizontal="center" vertical="center" wrapText="1"/>
    </xf>
    <xf numFmtId="164" fontId="2" fillId="2" borderId="0" xfId="0" applyNumberFormat="1" applyFont="1" applyFill="1"/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5" fillId="0" borderId="0" xfId="0" applyFont="1" applyAlignment="1">
      <alignment horizontal="left" wrapText="1"/>
    </xf>
    <xf numFmtId="0" fontId="3" fillId="0" borderId="0" xfId="0" applyFont="1" applyAlignment="1">
      <alignment horizontal="left" wrapText="1"/>
    </xf>
  </cellXfs>
  <cellStyles count="2">
    <cellStyle name="Millares 2" xfId="1" xr:uid="{834A90C2-AB11-4A8C-B098-80A39E0EB01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66</xdr:row>
      <xdr:rowOff>200025</xdr:rowOff>
    </xdr:from>
    <xdr:to>
      <xdr:col>0</xdr:col>
      <xdr:colOff>1743075</xdr:colOff>
      <xdr:row>66</xdr:row>
      <xdr:rowOff>209550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FA323C9B-BB9C-8F99-9A34-51E28689A96F}"/>
            </a:ext>
          </a:extLst>
        </xdr:cNvPr>
        <xdr:cNvCxnSpPr/>
      </xdr:nvCxnSpPr>
      <xdr:spPr>
        <a:xfrm flipV="1">
          <a:off x="19050" y="9763125"/>
          <a:ext cx="1724025" cy="9525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67</xdr:row>
      <xdr:rowOff>0</xdr:rowOff>
    </xdr:from>
    <xdr:to>
      <xdr:col>2</xdr:col>
      <xdr:colOff>171450</xdr:colOff>
      <xdr:row>67</xdr:row>
      <xdr:rowOff>9525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9BA6254A-47FD-4F09-B354-140314A57C77}"/>
            </a:ext>
          </a:extLst>
        </xdr:cNvPr>
        <xdr:cNvCxnSpPr/>
      </xdr:nvCxnSpPr>
      <xdr:spPr>
        <a:xfrm flipV="1">
          <a:off x="3781425" y="9782175"/>
          <a:ext cx="1724025" cy="9525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AA13BD-16B0-4B45-83EE-6BD378B40B3A}">
  <sheetPr>
    <tabColor rgb="FF92D050"/>
  </sheetPr>
  <dimension ref="A1:G71"/>
  <sheetViews>
    <sheetView tabSelected="1" view="pageBreakPreview" topLeftCell="A43" zoomScale="60" zoomScaleNormal="100" workbookViewId="0">
      <selection activeCell="B82" sqref="B82"/>
    </sheetView>
  </sheetViews>
  <sheetFormatPr baseColWidth="10" defaultColWidth="11.42578125" defaultRowHeight="17.25" x14ac:dyDescent="0.3"/>
  <cols>
    <col min="1" max="1" width="56.7109375" style="1" customWidth="1"/>
    <col min="2" max="2" width="39.28515625" style="1" customWidth="1"/>
    <col min="3" max="3" width="18.28515625" style="1" customWidth="1"/>
    <col min="4" max="4" width="14.140625" style="1" bestFit="1" customWidth="1"/>
    <col min="5" max="5" width="14.5703125" style="1" bestFit="1" customWidth="1"/>
    <col min="6" max="6" width="12.7109375" style="1" bestFit="1" customWidth="1"/>
    <col min="7" max="16384" width="11.42578125" style="1"/>
  </cols>
  <sheetData>
    <row r="1" spans="1:2" hidden="1" x14ac:dyDescent="0.3">
      <c r="A1" s="33" t="s">
        <v>43</v>
      </c>
      <c r="B1" s="33"/>
    </row>
    <row r="2" spans="1:2" x14ac:dyDescent="0.3">
      <c r="A2" s="33"/>
      <c r="B2" s="33"/>
    </row>
    <row r="3" spans="1:2" ht="20.25" x14ac:dyDescent="0.3">
      <c r="A3" s="34" t="s">
        <v>42</v>
      </c>
      <c r="B3" s="34"/>
    </row>
    <row r="4" spans="1:2" ht="20.25" x14ac:dyDescent="0.3">
      <c r="A4" s="34" t="s">
        <v>54</v>
      </c>
      <c r="B4" s="34"/>
    </row>
    <row r="5" spans="1:2" ht="20.25" x14ac:dyDescent="0.3">
      <c r="A5" s="34" t="s">
        <v>41</v>
      </c>
      <c r="B5" s="34"/>
    </row>
    <row r="6" spans="1:2" x14ac:dyDescent="0.3">
      <c r="A6" s="24"/>
      <c r="B6" s="24"/>
    </row>
    <row r="7" spans="1:2" ht="18.75" customHeight="1" x14ac:dyDescent="0.3">
      <c r="A7" s="23"/>
      <c r="B7" s="23"/>
    </row>
    <row r="8" spans="1:2" x14ac:dyDescent="0.3">
      <c r="A8" s="22"/>
      <c r="B8" s="29">
        <v>45016</v>
      </c>
    </row>
    <row r="9" spans="1:2" x14ac:dyDescent="0.3">
      <c r="A9" s="6" t="s">
        <v>40</v>
      </c>
      <c r="B9" s="6"/>
    </row>
    <row r="10" spans="1:2" x14ac:dyDescent="0.3">
      <c r="A10" s="6" t="s">
        <v>39</v>
      </c>
      <c r="B10" s="6"/>
    </row>
    <row r="11" spans="1:2" x14ac:dyDescent="0.3">
      <c r="A11" s="11" t="s">
        <v>45</v>
      </c>
      <c r="B11" s="16">
        <v>25739851</v>
      </c>
    </row>
    <row r="12" spans="1:2" hidden="1" x14ac:dyDescent="0.3">
      <c r="A12" s="11" t="s">
        <v>38</v>
      </c>
      <c r="B12" s="16"/>
    </row>
    <row r="13" spans="1:2" hidden="1" x14ac:dyDescent="0.3">
      <c r="A13" s="11" t="s">
        <v>37</v>
      </c>
      <c r="B13" s="16"/>
    </row>
    <row r="14" spans="1:2" x14ac:dyDescent="0.3">
      <c r="A14" s="11" t="s">
        <v>46</v>
      </c>
      <c r="B14" s="16">
        <v>2252285</v>
      </c>
    </row>
    <row r="15" spans="1:2" customFormat="1" ht="16.5" x14ac:dyDescent="0.25">
      <c r="A15" s="11" t="s">
        <v>51</v>
      </c>
      <c r="B15" s="21">
        <v>9710</v>
      </c>
    </row>
    <row r="16" spans="1:2" x14ac:dyDescent="0.3">
      <c r="A16" s="11" t="s">
        <v>47</v>
      </c>
      <c r="B16" s="21">
        <v>9974588</v>
      </c>
    </row>
    <row r="17" spans="1:7" hidden="1" x14ac:dyDescent="0.3">
      <c r="A17" s="11" t="s">
        <v>36</v>
      </c>
      <c r="B17" s="20"/>
    </row>
    <row r="18" spans="1:7" s="4" customFormat="1" x14ac:dyDescent="0.3">
      <c r="A18" s="6" t="s">
        <v>35</v>
      </c>
      <c r="B18" s="15">
        <f>SUM(B11:B17)</f>
        <v>37976434</v>
      </c>
      <c r="D18" s="30"/>
      <c r="G18" s="1"/>
    </row>
    <row r="19" spans="1:7" x14ac:dyDescent="0.3">
      <c r="A19" s="6"/>
      <c r="B19" s="9"/>
      <c r="G19" s="4"/>
    </row>
    <row r="20" spans="1:7" ht="19.5" customHeight="1" x14ac:dyDescent="0.3">
      <c r="A20" s="6" t="s">
        <v>34</v>
      </c>
      <c r="B20" s="9"/>
    </row>
    <row r="21" spans="1:7" ht="13.5" hidden="1" customHeight="1" x14ac:dyDescent="0.3">
      <c r="A21" s="11" t="s">
        <v>33</v>
      </c>
      <c r="B21" s="10"/>
    </row>
    <row r="22" spans="1:7" ht="12.75" hidden="1" customHeight="1" x14ac:dyDescent="0.3">
      <c r="A22" s="11" t="s">
        <v>32</v>
      </c>
      <c r="B22" s="10"/>
    </row>
    <row r="23" spans="1:7" ht="14.25" hidden="1" customHeight="1" x14ac:dyDescent="0.3">
      <c r="A23" s="11" t="s">
        <v>31</v>
      </c>
      <c r="B23" s="10"/>
    </row>
    <row r="24" spans="1:7" ht="15" hidden="1" customHeight="1" x14ac:dyDescent="0.3">
      <c r="A24" s="11" t="s">
        <v>30</v>
      </c>
      <c r="B24" s="10"/>
    </row>
    <row r="25" spans="1:7" x14ac:dyDescent="0.3">
      <c r="A25" s="11" t="s">
        <v>48</v>
      </c>
      <c r="B25" s="16">
        <v>26229714</v>
      </c>
    </row>
    <row r="26" spans="1:7" x14ac:dyDescent="0.3">
      <c r="A26" s="11" t="s">
        <v>29</v>
      </c>
      <c r="B26" s="16">
        <v>16214</v>
      </c>
    </row>
    <row r="27" spans="1:7" x14ac:dyDescent="0.3">
      <c r="A27" s="6" t="s">
        <v>28</v>
      </c>
      <c r="B27" s="15">
        <f>B25+B26</f>
        <v>26245928</v>
      </c>
    </row>
    <row r="28" spans="1:7" x14ac:dyDescent="0.3">
      <c r="A28" s="6"/>
      <c r="B28" s="9"/>
    </row>
    <row r="29" spans="1:7" ht="18" thickBot="1" x14ac:dyDescent="0.35">
      <c r="A29" s="6" t="s">
        <v>27</v>
      </c>
      <c r="B29" s="19">
        <f>B27+B18</f>
        <v>64222362</v>
      </c>
    </row>
    <row r="30" spans="1:7" ht="18" thickTop="1" x14ac:dyDescent="0.3">
      <c r="A30" s="6"/>
      <c r="B30" s="18"/>
    </row>
    <row r="31" spans="1:7" x14ac:dyDescent="0.3">
      <c r="A31" s="6" t="s">
        <v>26</v>
      </c>
      <c r="B31" s="9"/>
    </row>
    <row r="32" spans="1:7" hidden="1" x14ac:dyDescent="0.3">
      <c r="A32" s="11" t="s">
        <v>25</v>
      </c>
      <c r="B32" s="10"/>
    </row>
    <row r="33" spans="1:3" x14ac:dyDescent="0.3">
      <c r="A33" s="11" t="s">
        <v>49</v>
      </c>
      <c r="B33" s="16">
        <v>6368653.9800000004</v>
      </c>
    </row>
    <row r="34" spans="1:3" hidden="1" x14ac:dyDescent="0.3">
      <c r="A34" s="11" t="s">
        <v>24</v>
      </c>
      <c r="B34" s="17"/>
    </row>
    <row r="35" spans="1:3" hidden="1" x14ac:dyDescent="0.3">
      <c r="A35" s="11" t="s">
        <v>23</v>
      </c>
      <c r="B35" s="17"/>
    </row>
    <row r="36" spans="1:3" hidden="1" x14ac:dyDescent="0.3">
      <c r="A36" s="11" t="s">
        <v>22</v>
      </c>
      <c r="B36" s="17"/>
    </row>
    <row r="37" spans="1:3" hidden="1" x14ac:dyDescent="0.3">
      <c r="A37" s="11" t="s">
        <v>21</v>
      </c>
      <c r="B37" s="17"/>
    </row>
    <row r="38" spans="1:3" hidden="1" x14ac:dyDescent="0.3">
      <c r="A38" s="11" t="s">
        <v>20</v>
      </c>
      <c r="B38" s="17"/>
    </row>
    <row r="39" spans="1:3" hidden="1" x14ac:dyDescent="0.3">
      <c r="A39" s="11" t="s">
        <v>19</v>
      </c>
      <c r="B39" s="17"/>
    </row>
    <row r="40" spans="1:3" hidden="1" x14ac:dyDescent="0.3">
      <c r="A40" s="11" t="s">
        <v>18</v>
      </c>
      <c r="B40" s="16">
        <v>0</v>
      </c>
    </row>
    <row r="41" spans="1:3" x14ac:dyDescent="0.3">
      <c r="A41" s="11" t="s">
        <v>50</v>
      </c>
      <c r="B41" s="16">
        <v>9604598.0199999996</v>
      </c>
      <c r="C41" s="32"/>
    </row>
    <row r="42" spans="1:3" x14ac:dyDescent="0.3">
      <c r="A42" s="6" t="s">
        <v>17</v>
      </c>
      <c r="B42" s="15">
        <f>SUM(B33:B41)</f>
        <v>15973252</v>
      </c>
      <c r="C42" s="8"/>
    </row>
    <row r="43" spans="1:3" x14ac:dyDescent="0.3">
      <c r="A43" s="6"/>
      <c r="B43" s="9"/>
    </row>
    <row r="44" spans="1:3" hidden="1" x14ac:dyDescent="0.3">
      <c r="A44" s="6" t="s">
        <v>16</v>
      </c>
      <c r="B44" s="9"/>
    </row>
    <row r="45" spans="1:3" hidden="1" x14ac:dyDescent="0.3">
      <c r="A45" s="11" t="s">
        <v>15</v>
      </c>
      <c r="B45" s="10"/>
    </row>
    <row r="46" spans="1:3" hidden="1" x14ac:dyDescent="0.3">
      <c r="A46" s="11" t="s">
        <v>14</v>
      </c>
      <c r="B46" s="10"/>
    </row>
    <row r="47" spans="1:3" hidden="1" x14ac:dyDescent="0.3">
      <c r="A47" s="11" t="s">
        <v>13</v>
      </c>
      <c r="B47" s="10"/>
    </row>
    <row r="48" spans="1:3" hidden="1" x14ac:dyDescent="0.3">
      <c r="A48" s="11" t="s">
        <v>12</v>
      </c>
      <c r="B48" s="10"/>
    </row>
    <row r="49" spans="1:7" hidden="1" x14ac:dyDescent="0.3">
      <c r="A49" s="11" t="s">
        <v>11</v>
      </c>
      <c r="B49" s="10"/>
    </row>
    <row r="50" spans="1:7" hidden="1" x14ac:dyDescent="0.3">
      <c r="A50" s="11" t="s">
        <v>10</v>
      </c>
      <c r="B50" s="10"/>
    </row>
    <row r="51" spans="1:7" hidden="1" x14ac:dyDescent="0.3">
      <c r="A51" s="6" t="s">
        <v>9</v>
      </c>
      <c r="B51" s="9"/>
    </row>
    <row r="52" spans="1:7" ht="10.5" hidden="1" customHeight="1" x14ac:dyDescent="0.3">
      <c r="A52" s="6"/>
      <c r="B52" s="9"/>
    </row>
    <row r="53" spans="1:7" s="4" customFormat="1" x14ac:dyDescent="0.3">
      <c r="A53" s="6" t="s">
        <v>8</v>
      </c>
      <c r="B53" s="14">
        <f>SUM(B42)</f>
        <v>15973252</v>
      </c>
      <c r="G53" s="1"/>
    </row>
    <row r="54" spans="1:7" ht="15" customHeight="1" x14ac:dyDescent="0.3">
      <c r="A54" s="6"/>
      <c r="B54" s="9"/>
      <c r="G54" s="4"/>
    </row>
    <row r="55" spans="1:7" x14ac:dyDescent="0.3">
      <c r="A55" s="6" t="s">
        <v>7</v>
      </c>
      <c r="B55" s="9"/>
    </row>
    <row r="56" spans="1:7" x14ac:dyDescent="0.3">
      <c r="A56" s="11" t="s">
        <v>6</v>
      </c>
      <c r="B56" s="13">
        <v>15000000</v>
      </c>
      <c r="E56" s="8"/>
    </row>
    <row r="57" spans="1:7" ht="28.5" customHeight="1" x14ac:dyDescent="0.3">
      <c r="A57" s="11" t="s">
        <v>52</v>
      </c>
      <c r="B57" s="13">
        <v>5618388</v>
      </c>
      <c r="E57" s="8"/>
    </row>
    <row r="58" spans="1:7" ht="18.75" customHeight="1" x14ac:dyDescent="0.3">
      <c r="A58" s="11" t="s">
        <v>53</v>
      </c>
      <c r="B58" s="31">
        <v>27630722</v>
      </c>
      <c r="D58" s="12"/>
      <c r="E58" s="8"/>
    </row>
    <row r="59" spans="1:7" ht="18" customHeight="1" x14ac:dyDescent="0.3">
      <c r="A59" s="11" t="s">
        <v>5</v>
      </c>
      <c r="B59" s="10"/>
      <c r="E59" s="8"/>
    </row>
    <row r="60" spans="1:7" ht="18" customHeight="1" x14ac:dyDescent="0.3">
      <c r="A60" s="11"/>
      <c r="B60" s="10"/>
      <c r="E60" s="8"/>
    </row>
    <row r="61" spans="1:7" x14ac:dyDescent="0.3">
      <c r="A61" s="6" t="s">
        <v>44</v>
      </c>
      <c r="B61" s="9">
        <f>SUM(B56:B59)</f>
        <v>48249110</v>
      </c>
      <c r="E61" s="8"/>
    </row>
    <row r="62" spans="1:7" s="4" customFormat="1" ht="18" thickBot="1" x14ac:dyDescent="0.35">
      <c r="A62" s="6" t="s">
        <v>4</v>
      </c>
      <c r="B62" s="7">
        <f>B61+B53</f>
        <v>64222362</v>
      </c>
      <c r="G62" s="1"/>
    </row>
    <row r="63" spans="1:7" s="4" customFormat="1" ht="18" thickTop="1" x14ac:dyDescent="0.3">
      <c r="A63" s="6"/>
      <c r="B63" s="5"/>
    </row>
    <row r="64" spans="1:7" s="4" customFormat="1" ht="36.6" customHeight="1" x14ac:dyDescent="0.3">
      <c r="A64" s="35"/>
      <c r="B64" s="36"/>
      <c r="C64" s="30"/>
    </row>
    <row r="65" spans="1:7" x14ac:dyDescent="0.3">
      <c r="A65" s="3"/>
      <c r="B65" s="2"/>
      <c r="G65" s="4"/>
    </row>
    <row r="66" spans="1:7" x14ac:dyDescent="0.3">
      <c r="A66" s="3"/>
      <c r="B66" s="2"/>
    </row>
    <row r="67" spans="1:7" x14ac:dyDescent="0.3">
      <c r="A67" s="25"/>
      <c r="B67" s="26"/>
    </row>
    <row r="68" spans="1:7" x14ac:dyDescent="0.3">
      <c r="A68" s="4" t="s">
        <v>3</v>
      </c>
      <c r="B68" s="27" t="s">
        <v>2</v>
      </c>
    </row>
    <row r="69" spans="1:7" x14ac:dyDescent="0.3">
      <c r="A69" s="4" t="s">
        <v>1</v>
      </c>
      <c r="B69" s="27" t="s">
        <v>0</v>
      </c>
    </row>
    <row r="70" spans="1:7" x14ac:dyDescent="0.3">
      <c r="A70" s="4"/>
      <c r="B70" s="28"/>
    </row>
    <row r="71" spans="1:7" ht="16.5" customHeight="1" x14ac:dyDescent="0.3"/>
  </sheetData>
  <mergeCells count="6">
    <mergeCell ref="A64:B64"/>
    <mergeCell ref="A1:B1"/>
    <mergeCell ref="A2:B2"/>
    <mergeCell ref="A3:B3"/>
    <mergeCell ref="A4:B4"/>
    <mergeCell ref="A5:B5"/>
  </mergeCells>
  <printOptions horizontalCentered="1"/>
  <pageMargins left="0.39370078740157483" right="0.27559055118110237" top="0.62992125984251968" bottom="0.74803149606299213" header="0.31496062992125984" footer="0.31496062992125984"/>
  <pageSetup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Balance Marzo 2023</vt:lpstr>
      <vt:lpstr>'Balance Marzo 2023'!Área_de_impresión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Kennedy Antonio Vargas Hernandez</dc:creator>
  <cp:lastModifiedBy>Heiliany López</cp:lastModifiedBy>
  <cp:lastPrinted>2023-04-12T13:29:14Z</cp:lastPrinted>
  <dcterms:created xsi:type="dcterms:W3CDTF">2015-06-05T18:19:34Z</dcterms:created>
  <dcterms:modified xsi:type="dcterms:W3CDTF">2023-04-18T15:16:24Z</dcterms:modified>
</cp:coreProperties>
</file>