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F51279F7-EE8C-4936-9ACE-CBDCD5D5D5DC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GENERAL TRANSP.DIC.2022" sheetId="2" r:id="rId1"/>
  </sheets>
  <definedNames>
    <definedName name="_xlnm.Print_Area" localSheetId="0">'BALANCE GENERAL TRANSP.DIC.2022'!$A$1:$B$76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2" l="1"/>
  <c r="B64" i="2" s="1"/>
  <c r="B18" i="2"/>
  <c r="B27" i="2"/>
  <c r="B29" i="2"/>
  <c r="B43" i="2"/>
  <c r="B54" i="2"/>
  <c r="B59" i="2"/>
</calcChain>
</file>

<file path=xl/sharedStrings.xml><?xml version="1.0" encoding="utf-8"?>
<sst xmlns="http://schemas.openxmlformats.org/spreadsheetml/2006/main" count="57" uniqueCount="57">
  <si>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</si>
  <si>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</si>
  <si>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</si>
  <si>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</si>
  <si>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</si>
  <si>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Total activos netos/patrimonio (Nota 12)</t>
  </si>
  <si>
    <t>Intereses minoritarios</t>
  </si>
  <si>
    <t>Resultado acumulado</t>
  </si>
  <si>
    <t>Ajustes de Años anteriores</t>
  </si>
  <si>
    <t>Resultados del periodo año 2022(perdida)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</si>
  <si>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</si>
  <si>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</si>
  <si>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</si>
  <si>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</si>
  <si>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</si>
  <si>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</si>
  <si>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</si>
  <si>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</si>
  <si>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</si>
  <si>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</si>
  <si>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</si>
  <si>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</si>
  <si>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Otras cuentas por pagar (Nota 14)</t>
  </si>
  <si>
    <t>Acumulaciones por pagar (Nota 15)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</si>
  <si>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</si>
  <si>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</si>
  <si>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</si>
  <si>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</si>
  <si>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</si>
  <si>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</si>
  <si>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</si>
  <si>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Cuentas por pagar a corto plazo (Nota 13)</t>
  </si>
  <si>
    <t>Sobregiro bancario (Nota 21)</t>
  </si>
  <si>
    <t>Pasivos  corrientes</t>
  </si>
  <si>
    <t>Total activos</t>
  </si>
  <si>
    <t>Total activos no corrientes</t>
  </si>
  <si>
    <t>Otros activos</t>
  </si>
  <si>
    <t>Propiedad, planta y equipo neto (Nota 12)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</si>
  <si>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</si>
  <si>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</si>
  <si>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</si>
  <si>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</si>
  <si>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</si>
  <si>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</si>
  <si>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10)</t>
  </si>
  <si>
    <t xml:space="preserve"> Otras cuentas por Cobrar</t>
  </si>
  <si>
    <t xml:space="preserve"> Inventarios (Nota 9,)</t>
  </si>
  <si>
    <t>Cuenta por cobrar a corto plazo (Notas 8)</t>
  </si>
  <si>
    <t>Porción corriente de documentos por cobrar (Nota 9)</t>
  </si>
  <si>
    <t>Inversiones a corto plazo (Nota 8)</t>
  </si>
  <si>
    <t xml:space="preserve">Efectivo y equivalente de efectivo (Notas 7) </t>
  </si>
  <si>
    <t>Activos corrientes</t>
  </si>
  <si>
    <t>Activos</t>
  </si>
  <si>
    <t>(Valores en RD$)</t>
  </si>
  <si>
    <t xml:space="preserve">Al 31 de Diciembre del  2022 </t>
  </si>
  <si>
    <t>Estado de Situación Financiera</t>
  </si>
  <si>
    <t xml:space="preserve">Nombre de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</si>
</sst>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left" vertical="center" wrapText="1" indent="1"/>
    </xf>
    <xf numFmtId="165" fontId="7" fillId="0" borderId="0" xfId="1" applyNumberFormat="1" applyFont="1" applyFill="1" applyBorder="1" applyAlignment="1">
      <alignment horizontal="center" vertical="center" wrapText="1"/>
    </xf>
    <xf numFmtId="14" fontId="6" fillId="2" borderId="0" xfId="1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1857375</xdr:colOff>
      <xdr:row>68</xdr:row>
      <xdr:rowOff>200025</xdr:rowOff>
    </xdr:from>
    <xdr:to>
      <xdr:col>1</xdr:col>
      <xdr:colOff>571500</xdr:colOff>
      <xdr:row>68</xdr:row>
      <xdr:rowOff>209550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174795B-03E0-3DF0-B8FE-3FBE9C471A30}"/>
            </a:ext>
          </a:extLst>
        </xdr:cNvPr>
        <xdr:cNvCxnSpPr/>
      </xdr:nvCxnSpPr>
      <xdr:spPr>
        <a:xfrm>
          <a:off x="1857375" y="12239625"/>
          <a:ext cx="2495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2057400</xdr:colOff>
      <xdr:row>68</xdr:row>
      <xdr:rowOff>142875</xdr:rowOff>
    </xdr:from>
    <xdr:to>
      <xdr:col>2</xdr:col>
      <xdr:colOff>238125</xdr:colOff>
      <xdr:row>68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B0D1687-4021-4EB1-8109-912E2758F1AD}"/>
            </a:ext>
          </a:extLst>
        </xdr:cNvPr>
        <xdr:cNvCxnSpPr/>
      </xdr:nvCxnSpPr>
      <xdr:spPr>
        <a:xfrm flipV="1">
          <a:off x="5838825" y="12182475"/>
          <a:ext cx="2238375" cy="38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2600325</xdr:colOff>
      <xdr:row>1</xdr:row>
      <xdr:rowOff>458065</xdr:rowOff>
    </xdr:from>
    <xdr:to>
      <xdr:col>1</xdr:col>
      <xdr:colOff>1197866</xdr:colOff>
      <xdr:row>1</xdr:row>
      <xdr:rowOff>1508518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B4239F3-06BF-EC86-BD3A-216F33AF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458065"/>
          <a:ext cx="2378966" cy="1050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4523-F64E-4B1B-A9C3-B39865404752}">
  <sheetPr>
    <tabColor rgb="FF92D050"/>
  </sheetPr>
  <dimension ref="A1:G76"/>
  <sheetViews>
    <sheetView tabSelected="1" topLeftCell="A64" zoomScaleNormal="100" workbookViewId="0">
      <selection activeCell="B63" sqref="B63"/>
    </sheetView>
  </sheetViews>
  <sheetFormatPr baseColWidth="10" defaultColWidth="11.42578125" defaultRowHeight="17.25" x14ac:dyDescent="0.3"/>
  <cols>
    <col min="1" max="1" width="56.7109375" style="1" customWidth="1"/>
    <col min="2" max="2" width="60.8554687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2" hidden="1" x14ac:dyDescent="0.3">
      <c r="A1" s="33" t="s">
        <v>56</v>
      </c>
      <c r="B1" s="33"/>
    </row>
    <row r="2" spans="1:2" ht="139.5" customHeight="1" x14ac:dyDescent="0.3">
      <c r="A2" s="33"/>
      <c r="B2" s="33"/>
    </row>
    <row r="3" spans="1:2" ht="20.25" x14ac:dyDescent="0.3">
      <c r="A3" s="34" t="s">
        <v>55</v>
      </c>
      <c r="B3" s="34"/>
    </row>
    <row r="4" spans="1:2" ht="20.25" x14ac:dyDescent="0.3">
      <c r="A4" s="34" t="s">
        <v>54</v>
      </c>
      <c r="B4" s="34"/>
    </row>
    <row r="5" spans="1:2" ht="20.25" x14ac:dyDescent="0.3">
      <c r="A5" s="34" t="s">
        <v>53</v>
      </c>
      <c r="B5" s="34"/>
    </row>
    <row r="6" spans="1:2" x14ac:dyDescent="0.3">
      <c r="A6" s="26"/>
      <c r="B6" s="26"/>
    </row>
    <row r="7" spans="1:2" ht="18.75" customHeight="1" x14ac:dyDescent="0.3">
      <c r="A7" s="25"/>
      <c r="B7" s="25"/>
    </row>
    <row r="8" spans="1:2" x14ac:dyDescent="0.3">
      <c r="A8" s="24"/>
      <c r="B8" s="23">
        <v>44926</v>
      </c>
    </row>
    <row r="9" spans="1:2" x14ac:dyDescent="0.3">
      <c r="A9" s="6" t="s">
        <v>52</v>
      </c>
      <c r="B9" s="6"/>
    </row>
    <row r="10" spans="1:2" x14ac:dyDescent="0.3">
      <c r="A10" s="6" t="s">
        <v>51</v>
      </c>
      <c r="B10" s="6"/>
    </row>
    <row r="11" spans="1:2" x14ac:dyDescent="0.3">
      <c r="A11" s="11" t="s">
        <v>50</v>
      </c>
      <c r="B11" s="17">
        <v>4041957.37</v>
      </c>
    </row>
    <row r="12" spans="1:2" hidden="1" x14ac:dyDescent="0.3">
      <c r="A12" s="11" t="s">
        <v>49</v>
      </c>
      <c r="B12" s="17"/>
    </row>
    <row r="13" spans="1:2" hidden="1" x14ac:dyDescent="0.3">
      <c r="A13" s="11" t="s">
        <v>48</v>
      </c>
      <c r="B13" s="17"/>
    </row>
    <row r="14" spans="1:2" x14ac:dyDescent="0.3">
      <c r="A14" s="11" t="s">
        <v>47</v>
      </c>
      <c r="B14" s="17">
        <v>1132420.96</v>
      </c>
    </row>
    <row r="15" spans="1:2" x14ac:dyDescent="0.3">
      <c r="A15" s="11" t="s">
        <v>46</v>
      </c>
      <c r="B15" s="22">
        <v>8540650.8100000005</v>
      </c>
    </row>
    <row r="16" spans="1:2" x14ac:dyDescent="0.3">
      <c r="A16" s="11" t="s">
        <v>45</v>
      </c>
      <c r="B16" s="22">
        <v>1388893.22</v>
      </c>
    </row>
    <row r="17" spans="1:7" hidden="1" x14ac:dyDescent="0.3">
      <c r="A17" s="11" t="s">
        <v>44</v>
      </c>
      <c r="B17" s="21"/>
    </row>
    <row r="18" spans="1:7" s="4" customFormat="1" x14ac:dyDescent="0.3">
      <c r="A18" s="6" t="s">
        <v>43</v>
      </c>
      <c r="B18" s="16">
        <f>SUM(B11:B17)</f>
        <v>15103922.360000001</v>
      </c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42</v>
      </c>
      <c r="B20" s="9"/>
    </row>
    <row r="21" spans="1:7" ht="13.5" hidden="1" customHeight="1" x14ac:dyDescent="0.3">
      <c r="A21" s="11" t="s">
        <v>41</v>
      </c>
      <c r="B21" s="10"/>
    </row>
    <row r="22" spans="1:7" ht="12.75" hidden="1" customHeight="1" x14ac:dyDescent="0.3">
      <c r="A22" s="11" t="s">
        <v>40</v>
      </c>
      <c r="B22" s="10"/>
    </row>
    <row r="23" spans="1:7" ht="14.25" hidden="1" customHeight="1" x14ac:dyDescent="0.3">
      <c r="A23" s="11" t="s">
        <v>39</v>
      </c>
      <c r="B23" s="10"/>
    </row>
    <row r="24" spans="1:7" ht="15" hidden="1" customHeight="1" x14ac:dyDescent="0.3">
      <c r="A24" s="11" t="s">
        <v>38</v>
      </c>
      <c r="B24" s="10"/>
    </row>
    <row r="25" spans="1:7" x14ac:dyDescent="0.3">
      <c r="A25" s="11" t="s">
        <v>37</v>
      </c>
      <c r="B25" s="17">
        <v>27823700.93</v>
      </c>
    </row>
    <row r="26" spans="1:7" x14ac:dyDescent="0.3">
      <c r="A26" s="11" t="s">
        <v>36</v>
      </c>
      <c r="B26" s="17">
        <v>2722445.79</v>
      </c>
    </row>
    <row r="27" spans="1:7" x14ac:dyDescent="0.3">
      <c r="A27" s="6" t="s">
        <v>35</v>
      </c>
      <c r="B27" s="16">
        <f>B25+B26</f>
        <v>30546146.719999999</v>
      </c>
    </row>
    <row r="28" spans="1:7" x14ac:dyDescent="0.3">
      <c r="A28" s="6"/>
      <c r="B28" s="9"/>
    </row>
    <row r="29" spans="1:7" ht="18" thickBot="1" x14ac:dyDescent="0.35">
      <c r="A29" s="6" t="s">
        <v>34</v>
      </c>
      <c r="B29" s="20">
        <f>B27+B18</f>
        <v>45650069.079999998</v>
      </c>
    </row>
    <row r="30" spans="1:7" ht="18" thickTop="1" x14ac:dyDescent="0.3">
      <c r="A30" s="6"/>
      <c r="B30" s="19"/>
    </row>
    <row r="31" spans="1:7" x14ac:dyDescent="0.3">
      <c r="A31" s="6" t="s">
        <v>33</v>
      </c>
      <c r="B31" s="9"/>
    </row>
    <row r="32" spans="1:7" hidden="1" x14ac:dyDescent="0.3">
      <c r="A32" s="11" t="s">
        <v>32</v>
      </c>
      <c r="B32" s="10"/>
    </row>
    <row r="33" spans="1:2" x14ac:dyDescent="0.3">
      <c r="A33" s="11" t="s">
        <v>31</v>
      </c>
      <c r="B33" s="17">
        <v>1558107.88</v>
      </c>
    </row>
    <row r="34" spans="1:2" hidden="1" x14ac:dyDescent="0.3">
      <c r="A34" s="11" t="s">
        <v>30</v>
      </c>
      <c r="B34" s="18"/>
    </row>
    <row r="35" spans="1:2" hidden="1" x14ac:dyDescent="0.3">
      <c r="A35" s="11" t="s">
        <v>29</v>
      </c>
      <c r="B35" s="18"/>
    </row>
    <row r="36" spans="1:2" hidden="1" x14ac:dyDescent="0.3">
      <c r="A36" s="11" t="s">
        <v>28</v>
      </c>
      <c r="B36" s="18"/>
    </row>
    <row r="37" spans="1:2" hidden="1" x14ac:dyDescent="0.3">
      <c r="A37" s="11" t="s">
        <v>27</v>
      </c>
      <c r="B37" s="18"/>
    </row>
    <row r="38" spans="1:2" hidden="1" x14ac:dyDescent="0.3">
      <c r="A38" s="11" t="s">
        <v>26</v>
      </c>
      <c r="B38" s="18"/>
    </row>
    <row r="39" spans="1:2" hidden="1" x14ac:dyDescent="0.3">
      <c r="A39" s="11" t="s">
        <v>25</v>
      </c>
      <c r="B39" s="18"/>
    </row>
    <row r="40" spans="1:2" hidden="1" x14ac:dyDescent="0.3">
      <c r="A40" s="11" t="s">
        <v>24</v>
      </c>
      <c r="B40" s="17">
        <v>0</v>
      </c>
    </row>
    <row r="41" spans="1:2" x14ac:dyDescent="0.3">
      <c r="A41" s="11" t="s">
        <v>23</v>
      </c>
      <c r="B41" s="17">
        <v>146184.53</v>
      </c>
    </row>
    <row r="42" spans="1:2" x14ac:dyDescent="0.3">
      <c r="A42" s="11" t="s">
        <v>22</v>
      </c>
      <c r="B42" s="17">
        <v>368954.74</v>
      </c>
    </row>
    <row r="43" spans="1:2" x14ac:dyDescent="0.3">
      <c r="A43" s="6" t="s">
        <v>21</v>
      </c>
      <c r="B43" s="16">
        <f>SUM(B33:B42)</f>
        <v>2073247.15</v>
      </c>
    </row>
    <row r="44" spans="1:2" x14ac:dyDescent="0.3">
      <c r="A44" s="6"/>
      <c r="B44" s="9"/>
    </row>
    <row r="45" spans="1:2" hidden="1" x14ac:dyDescent="0.3">
      <c r="A45" s="6" t="s">
        <v>20</v>
      </c>
      <c r="B45" s="9"/>
    </row>
    <row r="46" spans="1:2" hidden="1" x14ac:dyDescent="0.3">
      <c r="A46" s="11" t="s">
        <v>19</v>
      </c>
      <c r="B46" s="10"/>
    </row>
    <row r="47" spans="1:2" hidden="1" x14ac:dyDescent="0.3">
      <c r="A47" s="11" t="s">
        <v>18</v>
      </c>
      <c r="B47" s="10"/>
    </row>
    <row r="48" spans="1:2" hidden="1" x14ac:dyDescent="0.3">
      <c r="A48" s="11" t="s">
        <v>17</v>
      </c>
      <c r="B48" s="10"/>
    </row>
    <row r="49" spans="1:7" hidden="1" x14ac:dyDescent="0.3">
      <c r="A49" s="11" t="s">
        <v>16</v>
      </c>
      <c r="B49" s="10"/>
    </row>
    <row r="50" spans="1:7" hidden="1" x14ac:dyDescent="0.3">
      <c r="A50" s="11" t="s">
        <v>15</v>
      </c>
      <c r="B50" s="10"/>
    </row>
    <row r="51" spans="1:7" hidden="1" x14ac:dyDescent="0.3">
      <c r="A51" s="11" t="s">
        <v>14</v>
      </c>
      <c r="B51" s="10"/>
    </row>
    <row r="52" spans="1:7" hidden="1" x14ac:dyDescent="0.3">
      <c r="A52" s="6" t="s">
        <v>13</v>
      </c>
      <c r="B52" s="9"/>
    </row>
    <row r="53" spans="1:7" ht="10.5" hidden="1" customHeight="1" x14ac:dyDescent="0.3">
      <c r="A53" s="6"/>
      <c r="B53" s="9"/>
    </row>
    <row r="54" spans="1:7" s="4" customFormat="1" x14ac:dyDescent="0.3">
      <c r="A54" s="6" t="s">
        <v>12</v>
      </c>
      <c r="B54" s="15">
        <f>SUM(B43)</f>
        <v>2073247.15</v>
      </c>
      <c r="G54" s="1"/>
    </row>
    <row r="55" spans="1:7" ht="15" customHeight="1" x14ac:dyDescent="0.3">
      <c r="A55" s="6"/>
      <c r="B55" s="9"/>
      <c r="G55" s="4"/>
    </row>
    <row r="56" spans="1:7" x14ac:dyDescent="0.3">
      <c r="A56" s="6" t="s">
        <v>11</v>
      </c>
      <c r="B56" s="9"/>
    </row>
    <row r="57" spans="1:7" x14ac:dyDescent="0.3">
      <c r="A57" s="11" t="s">
        <v>10</v>
      </c>
      <c r="B57" s="14">
        <v>15000000</v>
      </c>
      <c r="E57" s="8"/>
    </row>
    <row r="58" spans="1:7" ht="28.5" customHeight="1" x14ac:dyDescent="0.3">
      <c r="A58" s="11" t="s">
        <v>9</v>
      </c>
      <c r="B58" s="14">
        <v>-2502369.64</v>
      </c>
      <c r="E58" s="8"/>
    </row>
    <row r="59" spans="1:7" ht="28.5" customHeight="1" x14ac:dyDescent="0.3">
      <c r="A59" s="11" t="s">
        <v>8</v>
      </c>
      <c r="B59" s="14">
        <f>153342-2909371.35-65057+1490374</f>
        <v>-1330712.3500000001</v>
      </c>
      <c r="E59" s="8"/>
    </row>
    <row r="60" spans="1:7" x14ac:dyDescent="0.3">
      <c r="A60" s="11" t="s">
        <v>7</v>
      </c>
      <c r="B60" s="13">
        <v>32409904</v>
      </c>
      <c r="D60" s="12"/>
      <c r="E60" s="8"/>
    </row>
    <row r="61" spans="1:7" ht="21.75" customHeight="1" x14ac:dyDescent="0.3">
      <c r="A61" s="11" t="s">
        <v>6</v>
      </c>
      <c r="B61" s="10"/>
      <c r="E61" s="8"/>
    </row>
    <row r="62" spans="1:7" ht="15" customHeight="1" x14ac:dyDescent="0.3">
      <c r="A62" s="11"/>
      <c r="B62" s="10"/>
      <c r="E62" s="8"/>
    </row>
    <row r="63" spans="1:7" ht="32.25" customHeight="1" x14ac:dyDescent="0.3">
      <c r="A63" s="6" t="s">
        <v>5</v>
      </c>
      <c r="B63" s="9">
        <f>SUM(B57:B61)</f>
        <v>43576822.009999998</v>
      </c>
      <c r="E63" s="8"/>
    </row>
    <row r="64" spans="1:7" s="4" customFormat="1" ht="39" customHeight="1" thickBot="1" x14ac:dyDescent="0.35">
      <c r="A64" s="6" t="s">
        <v>4</v>
      </c>
      <c r="B64" s="7">
        <f>B63+B54</f>
        <v>45650069.159999996</v>
      </c>
      <c r="G64" s="1"/>
    </row>
    <row r="65" spans="1:7" s="4" customFormat="1" ht="31.5" customHeight="1" thickTop="1" x14ac:dyDescent="0.3">
      <c r="A65" s="6"/>
      <c r="B65" s="5"/>
    </row>
    <row r="66" spans="1:7" s="4" customFormat="1" ht="36.6" customHeight="1" x14ac:dyDescent="0.3">
      <c r="A66" s="35"/>
      <c r="B66" s="36"/>
    </row>
    <row r="67" spans="1:7" x14ac:dyDescent="0.3">
      <c r="A67" s="3"/>
      <c r="B67" s="2"/>
      <c r="G67" s="4"/>
    </row>
    <row r="68" spans="1:7" x14ac:dyDescent="0.3">
      <c r="A68" s="3"/>
      <c r="B68" s="2"/>
    </row>
    <row r="69" spans="1:7" x14ac:dyDescent="0.3">
      <c r="A69" s="27"/>
      <c r="B69" s="28"/>
    </row>
    <row r="70" spans="1:7" x14ac:dyDescent="0.3">
      <c r="A70" s="29" t="s">
        <v>3</v>
      </c>
      <c r="B70" s="30" t="s">
        <v>2</v>
      </c>
    </row>
    <row r="71" spans="1:7" x14ac:dyDescent="0.3">
      <c r="A71" s="29" t="s">
        <v>1</v>
      </c>
      <c r="B71" s="30" t="s">
        <v>0</v>
      </c>
    </row>
    <row r="72" spans="1:7" x14ac:dyDescent="0.3">
      <c r="A72" s="29"/>
      <c r="B72" s="30"/>
    </row>
    <row r="73" spans="1:7" ht="16.5" customHeight="1" x14ac:dyDescent="0.3">
      <c r="A73" s="31"/>
      <c r="B73" s="31"/>
    </row>
    <row r="75" spans="1:7" x14ac:dyDescent="0.3">
      <c r="A75" s="32"/>
      <c r="B75" s="32"/>
    </row>
    <row r="76" spans="1:7" x14ac:dyDescent="0.3">
      <c r="A76" s="32"/>
      <c r="B76" s="32"/>
    </row>
  </sheetData>
  <mergeCells count="9">
    <mergeCell ref="A73:B73"/>
    <mergeCell ref="A75:B75"/>
    <mergeCell ref="A76:B76"/>
    <mergeCell ref="A1:B1"/>
    <mergeCell ref="A2:B2"/>
    <mergeCell ref="A3:B3"/>
    <mergeCell ref="A4:B4"/>
    <mergeCell ref="A5:B5"/>
    <mergeCell ref="A66:B66"/>
  </mergeCells>
  <printOptions horizontalCentered="1"/>
  <pageMargins left="0.39370078740157483" right="0.27559055118110237" top="0.62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TRANSP.DIC.2022</vt:lpstr>
      <vt:lpstr>'BALANCE GENERAL TRANSP.DIC.2022'!Área_de_impresión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dcterms:created xsi:type="dcterms:W3CDTF">2015-06-05T18:19:34Z</dcterms:created>
  <dcterms:modified xsi:type="dcterms:W3CDTF">2023-01-20T12:51:26Z</dcterms:modified>
</cp:coreProperties>
</file>