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B0C531CD-6E0E-4639-A24F-FEED10BDA872}" xr6:coauthVersionLast="47" xr6:coauthVersionMax="47" xr10:uidLastSave="{00000000-0000-0000-0000-000000000000}"/>
  <bookViews>
    <workbookView xWindow="20370" yWindow="-120" windowWidth="20730" windowHeight="11160" xr2:uid="{59CE8343-1B97-4163-8C1F-45F1D64916F7}"/>
  </bookViews>
  <sheets>
    <sheet name="MARZO 2023" sheetId="3" r:id="rId1"/>
  </sheets>
  <definedNames>
    <definedName name="_xlnm.Print_Area" localSheetId="0">'MARZO 2023'!$C$1:$R$102</definedName>
    <definedName name="_xlnm.Print_Titles" localSheetId="0">'MARZO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3" l="1"/>
  <c r="N85" i="3" l="1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H11" i="3" l="1"/>
  <c r="R12" i="3"/>
  <c r="I11" i="3"/>
  <c r="Q11" i="3"/>
  <c r="F76" i="3"/>
  <c r="R76" i="3" s="1"/>
  <c r="E85" i="3"/>
  <c r="M85" i="3"/>
  <c r="H85" i="3"/>
  <c r="R85" i="3" s="1"/>
  <c r="R11" i="3" l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<sst xmlns="http://schemas.openxmlformats.org/spreadsheetml/2006/main" count="104" uniqueCount="104">
  <si>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</si>
  <si>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</si>
  <si>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</si>
  <si>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</si>
  <si>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</si>
  <si>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</si>
  <si>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</si>
  <si>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</si>
  <si>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</si>
  <si>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</si>
  <si>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</si>
  <si>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</si>
  <si>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</si>
  <si>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</si>
  <si>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</si>
  <si>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</si>
  <si>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</si>
  <si>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</si>
  <si>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</si>
  <si>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</si>
  <si>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</si>
  <si>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</si>
  <si>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</si>
  <si>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</si>
  <si>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</si>
  <si>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</si>
  <si>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</si>
  <si>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</si>
  <si>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</si>
  <si>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</si>
  <si>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</si>
  <si>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</si>
  <si>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</si>
  <si>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</si>
  <si>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</si>
  <si>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</si>
  <si>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</si>
  <si>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</si>
  <si>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</si>
  <si>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</si>
  <si>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</si>
  <si>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</si>
  <si>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</si>
  <si>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</si>
  <si>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</si>
  <si>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</si>
  <si>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</si>
  <si>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</si>
  <si>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</si>
  <si>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</si>
  <si>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</si>
  <si>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</si>
  <si>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</si>
  <si>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</si>
  <si>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</si>
  <si>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</si>
  <si>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</si>
  <si>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</si>
  <si>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</si>
  <si>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</si>
  <si>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</si>
  <si>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</si>
  <si>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</si>
  <si>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</si>
  <si>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</si>
  <si>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</si>
  <si>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</si>
  <si>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</si>
  <si>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</si>
  <si>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</si>
  <si>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</si>
  <si>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</si>
  <si>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</si>
  <si>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</si>
  <si>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</si>
  <si>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</si>
  <si>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</si>
  <si>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</si>
  <si>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</si>
  <si>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</si>
  <si>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</si>
  <si>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</si>
  <si>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</si>
  <si>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</si>
  <si>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</si>
  <si>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</si>
  <si>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</si>
  <si>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</si>
  <si>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</si>
  <si>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</si>
  <si>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</si>
  <si>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</si>
  <si>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</si>
  <si>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</si>
  <si>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</si>
  <si>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</si>
  <si>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</si>
  <si>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</si>
  <si>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Nelson Johnson, M.A.</t>
  </si>
  <si>
    <t>Enc. De Presupuesto</t>
  </si>
  <si>
    <t>Enc.  Financiero</t>
  </si>
  <si>
    <t>LIC. MANUEL MEDINA G</t>
  </si>
  <si>
    <t>Fecha de imputación: hasta el 31 de marzo del 2023</t>
  </si>
  <si>
    <t>Fecha de registro: Desde el 1 de marzo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</si>
</sst>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165" fontId="2" fillId="3" borderId="2" xfId="1" applyFont="1" applyFill="1" applyBorder="1" applyAlignment="1" applyProtection="1">
      <alignment horizontal="center"/>
      <protection locked="0"/>
    </xf>
    <xf numFmtId="165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5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" fontId="0" fillId="0" borderId="0" xfId="1" applyNumberFormat="1" applyFont="1" applyProtection="1">
      <protection locked="0"/>
    </xf>
    <xf numFmtId="164" fontId="10" fillId="0" borderId="0" xfId="2" applyFont="1" applyAlignment="1">
      <alignment horizontal="right"/>
    </xf>
    <xf numFmtId="166" fontId="0" fillId="0" borderId="0" xfId="0" applyNumberFormat="1" applyProtection="1">
      <protection locked="0"/>
    </xf>
    <xf numFmtId="165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165" fontId="3" fillId="0" borderId="8" xfId="0" applyNumberFormat="1" applyFont="1" applyBorder="1" applyProtection="1">
      <protection locked="0"/>
    </xf>
    <xf numFmtId="166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5" fontId="2" fillId="2" borderId="9" xfId="0" applyNumberFormat="1" applyFont="1" applyFill="1" applyBorder="1" applyProtection="1">
      <protection locked="0"/>
    </xf>
    <xf numFmtId="166" fontId="2" fillId="2" borderId="9" xfId="0" applyNumberFormat="1" applyFont="1" applyFill="1" applyBorder="1" applyProtection="1">
      <protection locked="0"/>
    </xf>
    <xf numFmtId="165" fontId="2" fillId="2" borderId="9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165" fontId="0" fillId="0" borderId="0" xfId="0" applyNumberFormat="1"/>
    <xf numFmtId="165" fontId="0" fillId="0" borderId="0" xfId="1" applyFont="1" applyProtection="1"/>
    <xf numFmtId="10" fontId="0" fillId="0" borderId="0" xfId="3" applyNumberFormat="1" applyFont="1"/>
    <xf numFmtId="165" fontId="0" fillId="0" borderId="0" xfId="1" applyFont="1" applyAlignment="1" applyProtection="1">
      <alignment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2" xfId="1" applyFont="1" applyFill="1" applyBorder="1" applyAlignment="1" applyProtection="1">
      <alignment horizontal="center" vertical="center" wrapText="1"/>
      <protection locked="0"/>
    </xf>
    <xf numFmtId="165" fontId="2" fillId="2" borderId="6" xfId="1" applyFont="1" applyFill="1" applyBorder="1" applyAlignment="1" applyProtection="1">
      <alignment horizontal="center" vertical="center" wrapText="1"/>
      <protection locked="0"/>
    </xf>
    <xf numFmtId="165" fontId="2" fillId="3" borderId="3" xfId="1" applyFont="1" applyFill="1" applyBorder="1" applyAlignment="1" applyProtection="1">
      <alignment horizontal="center" vertical="center"/>
      <protection locked="0"/>
    </xf>
    <xf numFmtId="165" fontId="2" fillId="3" borderId="4" xfId="1" applyFont="1" applyFill="1" applyBorder="1" applyAlignment="1" applyProtection="1">
      <alignment horizontal="center" vertical="center"/>
      <protection locked="0"/>
    </xf>
    <xf numFmtId="165" fontId="2" fillId="3" borderId="5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tabSelected="1" view="pageBreakPreview" topLeftCell="E83" zoomScale="70" zoomScaleNormal="70" zoomScaleSheetLayoutView="70" workbookViewId="0">
      <selection activeCell="J99" sqref="J99:Q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3" t="s">
        <v>0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9" ht="21" customHeight="1" x14ac:dyDescent="0.25">
      <c r="C4" s="45" t="s">
        <v>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9" ht="15.75" x14ac:dyDescent="0.25">
      <c r="C5" s="47" t="s">
        <v>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9" ht="21.75" customHeight="1" x14ac:dyDescent="0.25">
      <c r="C6" s="49" t="s">
        <v>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9" ht="15.75" customHeight="1" x14ac:dyDescent="0.25">
      <c r="C7" s="50" t="s">
        <v>4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9" spans="1:19" ht="25.5" customHeight="1" x14ac:dyDescent="0.25">
      <c r="C9" s="51" t="s">
        <v>5</v>
      </c>
      <c r="D9" s="52" t="s">
        <v>6</v>
      </c>
      <c r="E9" s="52" t="s">
        <v>7</v>
      </c>
      <c r="F9" s="54" t="s">
        <v>8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</row>
    <row r="10" spans="1:19" x14ac:dyDescent="0.25">
      <c r="C10" s="51"/>
      <c r="D10" s="53"/>
      <c r="E10" s="53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19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0">
        <v>14894000</v>
      </c>
      <c r="E19" s="20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0">
        <v>300000</v>
      </c>
      <c r="E20" s="20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0">
        <v>200000</v>
      </c>
      <c r="E21" s="20">
        <v>0</v>
      </c>
      <c r="P21" s="19"/>
      <c r="Q21" s="2"/>
      <c r="R21" s="4">
        <f t="shared" si="2"/>
        <v>0</v>
      </c>
    </row>
    <row r="22" spans="1:18" x14ac:dyDescent="0.25">
      <c r="C22" s="17" t="s">
        <v>33</v>
      </c>
      <c r="D22" s="20">
        <v>86894</v>
      </c>
      <c r="E22" s="20">
        <v>-13106</v>
      </c>
      <c r="P22" s="19"/>
      <c r="Q22" s="2"/>
      <c r="R22" s="4">
        <f t="shared" si="2"/>
        <v>0</v>
      </c>
    </row>
    <row r="23" spans="1:18" x14ac:dyDescent="0.25">
      <c r="C23" s="17" t="s">
        <v>34</v>
      </c>
      <c r="D23" s="20">
        <v>400000</v>
      </c>
      <c r="E23" s="20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0">
        <v>2050000</v>
      </c>
      <c r="E24" s="20">
        <v>0</v>
      </c>
      <c r="P24" s="19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0">
        <v>2342000</v>
      </c>
      <c r="E25" s="20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0">
        <v>1400000</v>
      </c>
      <c r="E26" s="20">
        <v>-100000</v>
      </c>
      <c r="G26" s="4">
        <v>123362.15</v>
      </c>
      <c r="H26" s="4">
        <v>7080</v>
      </c>
      <c r="P26" s="19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0">
        <v>3206212</v>
      </c>
      <c r="E27" s="20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0">
        <v>800800</v>
      </c>
      <c r="E29" s="20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0">
        <v>368600</v>
      </c>
      <c r="E30" s="20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0">
        <v>995000</v>
      </c>
      <c r="E31" s="20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0">
        <v>70000</v>
      </c>
      <c r="E32" s="20">
        <v>0</v>
      </c>
      <c r="P32" s="19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0">
        <v>30000</v>
      </c>
      <c r="E33" s="20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0">
        <v>2140000</v>
      </c>
      <c r="E34" s="20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0">
        <v>9047000</v>
      </c>
      <c r="E35" s="20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19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0">
        <v>2995850</v>
      </c>
      <c r="E37" s="20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0">
        <v>1100000</v>
      </c>
      <c r="E55" s="20">
        <v>0</v>
      </c>
      <c r="P55" s="19"/>
      <c r="Q55" s="2"/>
      <c r="R55" s="4">
        <f t="shared" si="2"/>
        <v>0</v>
      </c>
    </row>
    <row r="56" spans="1:18" x14ac:dyDescent="0.25">
      <c r="C56" s="17" t="s">
        <v>67</v>
      </c>
      <c r="D56" s="20">
        <v>1580000</v>
      </c>
      <c r="E56" s="20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0">
        <v>5500000</v>
      </c>
      <c r="E57" s="20">
        <v>0</v>
      </c>
      <c r="H57" s="4">
        <v>45336.13</v>
      </c>
      <c r="N57" s="22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0">
        <v>203600</v>
      </c>
      <c r="E58" s="20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2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1"/>
      <c r="H60" s="21"/>
      <c r="I60" s="21"/>
      <c r="J60" s="21"/>
      <c r="K60" s="21"/>
      <c r="L60" s="21"/>
      <c r="M60" s="21"/>
      <c r="N60" s="21"/>
      <c r="O60" s="21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1"/>
      <c r="H61" s="21"/>
      <c r="I61" s="21"/>
      <c r="J61" s="21"/>
      <c r="K61" s="21"/>
      <c r="L61" s="21"/>
      <c r="M61" s="21"/>
      <c r="N61" s="21"/>
      <c r="O61" s="21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1"/>
      <c r="H62" s="21"/>
      <c r="I62" s="21"/>
      <c r="J62" s="21"/>
      <c r="K62" s="21"/>
      <c r="L62" s="21"/>
      <c r="M62" s="21"/>
      <c r="N62" s="21"/>
      <c r="O62" s="21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0">
        <v>1204000</v>
      </c>
      <c r="E63" s="20">
        <v>452000</v>
      </c>
      <c r="F63" s="3"/>
      <c r="G63" s="21"/>
      <c r="H63" s="21">
        <v>50740</v>
      </c>
      <c r="I63" s="21"/>
      <c r="J63" s="21"/>
      <c r="K63" s="21"/>
      <c r="L63" s="21"/>
      <c r="M63" s="21"/>
      <c r="N63" s="21"/>
      <c r="O63" s="21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4">
        <f t="shared" si="2"/>
        <v>0</v>
      </c>
    </row>
    <row r="76" spans="2:19" s="11" customFormat="1" x14ac:dyDescent="0.25">
      <c r="B76" s="23"/>
      <c r="C76" s="8" t="s">
        <v>87</v>
      </c>
      <c r="D76" s="24">
        <f>SUM(D77+D80+D83)</f>
        <v>0</v>
      </c>
      <c r="E76" s="24">
        <f t="shared" ref="E76:Q76" si="17">SUM(E77+E80+E83)</f>
        <v>0</v>
      </c>
      <c r="F76" s="24">
        <f t="shared" si="17"/>
        <v>0</v>
      </c>
      <c r="G76" s="25">
        <f t="shared" si="17"/>
        <v>0</v>
      </c>
      <c r="H76" s="25">
        <f t="shared" si="17"/>
        <v>0</v>
      </c>
      <c r="I76" s="25">
        <f t="shared" si="17"/>
        <v>0</v>
      </c>
      <c r="J76" s="25">
        <f t="shared" si="17"/>
        <v>0</v>
      </c>
      <c r="K76" s="25">
        <f t="shared" si="17"/>
        <v>0</v>
      </c>
      <c r="L76" s="25">
        <f t="shared" si="17"/>
        <v>0</v>
      </c>
      <c r="M76" s="25">
        <f t="shared" si="17"/>
        <v>0</v>
      </c>
      <c r="N76" s="25">
        <f t="shared" si="17"/>
        <v>0</v>
      </c>
      <c r="O76" s="25">
        <f t="shared" si="17"/>
        <v>0</v>
      </c>
      <c r="P76" s="25">
        <f t="shared" si="17"/>
        <v>0</v>
      </c>
      <c r="Q76" s="25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4">
        <f t="shared" si="20"/>
        <v>0</v>
      </c>
    </row>
    <row r="80" spans="2:19" s="11" customFormat="1" x14ac:dyDescent="0.25">
      <c r="B80" s="23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4">
        <f t="shared" si="20"/>
        <v>0</v>
      </c>
    </row>
    <row r="83" spans="1:19" s="11" customFormat="1" x14ac:dyDescent="0.25">
      <c r="B83" s="23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4">
        <f>SUM(F84:Q84)</f>
        <v>0</v>
      </c>
    </row>
    <row r="85" spans="1:19" s="26" customFormat="1" x14ac:dyDescent="0.25">
      <c r="B85" s="27"/>
      <c r="C85" s="28" t="s">
        <v>96</v>
      </c>
      <c r="D85" s="29">
        <f>+D12+D18+D28+D38+D47+D54+D64+D69+D72</f>
        <v>159671257</v>
      </c>
      <c r="E85" s="29">
        <f>+E12+E18+E28+E38+E47+E54+E64+E69+E72</f>
        <v>0</v>
      </c>
      <c r="F85" s="29">
        <f t="shared" ref="F85:Q85" si="25">+F12+F18+F28+F38+F47+F54+F64+F69+F72</f>
        <v>8897907.1600000001</v>
      </c>
      <c r="G85" s="31">
        <f t="shared" si="25"/>
        <v>8989371.4299999997</v>
      </c>
      <c r="H85" s="31">
        <f t="shared" si="25"/>
        <v>9394824.9900000021</v>
      </c>
      <c r="I85" s="30">
        <f>+I12+I18+I28+I38+I47+I54+I64+I69+I72</f>
        <v>0</v>
      </c>
      <c r="J85" s="30">
        <f t="shared" si="25"/>
        <v>0</v>
      </c>
      <c r="K85" s="30">
        <f t="shared" si="25"/>
        <v>0</v>
      </c>
      <c r="L85" s="30">
        <f t="shared" si="25"/>
        <v>0</v>
      </c>
      <c r="M85" s="30">
        <f t="shared" si="25"/>
        <v>0</v>
      </c>
      <c r="N85" s="30">
        <f t="shared" si="25"/>
        <v>0</v>
      </c>
      <c r="O85" s="30">
        <f t="shared" si="25"/>
        <v>0</v>
      </c>
      <c r="P85" s="29">
        <f>+P12+P18+P28+P54</f>
        <v>0</v>
      </c>
      <c r="Q85" s="30">
        <f t="shared" si="25"/>
        <v>0</v>
      </c>
      <c r="R85" s="31">
        <f>SUM(F85:Q85)</f>
        <v>27282103.580000002</v>
      </c>
      <c r="S85" s="32"/>
    </row>
    <row r="86" spans="1:19" customFormat="1" x14ac:dyDescent="0.25">
      <c r="B86" s="18"/>
      <c r="C86" t="s">
        <v>97</v>
      </c>
      <c r="D86" s="33"/>
      <c r="E86" s="33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5"/>
    </row>
    <row r="87" spans="1:19" customFormat="1" x14ac:dyDescent="0.25">
      <c r="B87" s="18"/>
      <c r="C87" s="39" t="s">
        <v>103</v>
      </c>
      <c r="D87" s="39"/>
      <c r="E87" s="39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5"/>
    </row>
    <row r="88" spans="1:19" customFormat="1" x14ac:dyDescent="0.25">
      <c r="B88" s="18"/>
      <c r="C88" s="39" t="s">
        <v>102</v>
      </c>
      <c r="D88" s="39"/>
      <c r="E88" s="39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5"/>
    </row>
    <row r="89" spans="1:19" customFormat="1" x14ac:dyDescent="0.25">
      <c r="B89" s="18"/>
      <c r="D89" s="33"/>
      <c r="E89" s="33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5"/>
    </row>
    <row r="90" spans="1:19" customFormat="1" ht="27.75" customHeight="1" x14ac:dyDescent="0.25">
      <c r="A90" s="40"/>
      <c r="B90" s="41"/>
      <c r="D90" s="33"/>
      <c r="E90" s="33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5"/>
    </row>
    <row r="91" spans="1:19" customFormat="1" ht="25.5" customHeight="1" x14ac:dyDescent="0.25">
      <c r="A91" s="41"/>
      <c r="B91" s="41"/>
      <c r="D91" s="33"/>
      <c r="E91" s="33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5"/>
    </row>
    <row r="92" spans="1:19" customFormat="1" x14ac:dyDescent="0.25">
      <c r="B92" s="18"/>
      <c r="D92" s="33"/>
      <c r="E92" s="33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5"/>
    </row>
    <row r="93" spans="1:19" customFormat="1" x14ac:dyDescent="0.25">
      <c r="B93" s="18"/>
      <c r="D93" s="33"/>
      <c r="E93" s="33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5"/>
    </row>
    <row r="94" spans="1:19" customFormat="1" x14ac:dyDescent="0.25">
      <c r="B94" s="18"/>
      <c r="D94" s="33"/>
      <c r="E94" s="33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5"/>
    </row>
    <row r="95" spans="1:19" customFormat="1" x14ac:dyDescent="0.25">
      <c r="B95" s="18"/>
      <c r="D95" s="33"/>
      <c r="E95" s="33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5"/>
    </row>
    <row r="96" spans="1:19" customFormat="1" x14ac:dyDescent="0.25">
      <c r="B96" s="18"/>
      <c r="D96" s="33"/>
      <c r="E96" s="33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5"/>
    </row>
    <row r="97" spans="2:19" customFormat="1" x14ac:dyDescent="0.25">
      <c r="B97" s="18"/>
      <c r="D97" s="33"/>
      <c r="E97" s="33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5"/>
    </row>
    <row r="98" spans="2:19" customFormat="1" x14ac:dyDescent="0.25">
      <c r="B98" s="18"/>
      <c r="D98" s="41"/>
      <c r="E98" s="41"/>
      <c r="F98" s="41"/>
      <c r="G98" s="41"/>
      <c r="H98" s="36"/>
      <c r="I98" s="36"/>
      <c r="J98" s="42"/>
      <c r="K98" s="42"/>
      <c r="L98" s="42"/>
      <c r="M98" s="42"/>
      <c r="N98" s="36"/>
      <c r="O98" s="34"/>
      <c r="P98" s="34"/>
      <c r="Q98" s="34"/>
      <c r="R98" s="34"/>
      <c r="S98" s="35"/>
    </row>
    <row r="99" spans="2:19" customFormat="1" ht="15.75" x14ac:dyDescent="0.25">
      <c r="B99" s="18"/>
      <c r="D99" s="37" t="s">
        <v>101</v>
      </c>
      <c r="E99" s="37"/>
      <c r="F99" s="37"/>
      <c r="G99" s="37"/>
      <c r="H99" s="34"/>
      <c r="I99" s="34"/>
      <c r="J99" s="37" t="s">
        <v>98</v>
      </c>
      <c r="K99" s="37"/>
      <c r="L99" s="37"/>
      <c r="M99" s="37"/>
      <c r="N99" s="37"/>
      <c r="O99" s="37"/>
      <c r="P99" s="37"/>
      <c r="Q99" s="37"/>
      <c r="R99" s="34"/>
      <c r="S99" s="35"/>
    </row>
    <row r="100" spans="2:19" customFormat="1" ht="15.75" x14ac:dyDescent="0.25">
      <c r="B100" s="18"/>
      <c r="D100" s="38" t="s">
        <v>99</v>
      </c>
      <c r="E100" s="38"/>
      <c r="F100" s="38"/>
      <c r="G100" s="38"/>
      <c r="H100" s="34"/>
      <c r="I100" s="34"/>
      <c r="J100" s="38" t="s">
        <v>100</v>
      </c>
      <c r="K100" s="38"/>
      <c r="L100" s="38"/>
      <c r="M100" s="38"/>
      <c r="N100" s="38"/>
      <c r="O100" s="38"/>
      <c r="P100" s="38"/>
      <c r="Q100" s="38"/>
      <c r="R100" s="34"/>
      <c r="S100" s="35"/>
    </row>
    <row r="101" spans="2:19" customFormat="1" x14ac:dyDescent="0.25">
      <c r="B101" s="18"/>
      <c r="D101" s="33"/>
      <c r="E101" s="33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5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2023</vt:lpstr>
      <vt:lpstr>'MARZO 2023'!Área_de_impresión</vt:lpstr>
      <vt:lpstr>'MARZO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Heiliany López</cp:lastModifiedBy>
  <cp:lastPrinted>2023-06-15T19:48:01Z</cp:lastPrinted>
  <dcterms:created xsi:type="dcterms:W3CDTF">2023-02-10T14:39:51Z</dcterms:created>
  <dcterms:modified xsi:type="dcterms:W3CDTF">2023-06-19T19:47:27Z</dcterms:modified>
</cp:coreProperties>
</file>