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Enero/"/>
    </mc:Choice>
  </mc:AlternateContent>
  <xr:revisionPtr revIDLastSave="8" documentId="8_{CAD10C3B-180D-4490-9601-F167CEB4377C}" xr6:coauthVersionLast="47" xr6:coauthVersionMax="47" xr10:uidLastSave="{F75AE51A-A6B5-4F53-A137-93D53E240D67}"/>
  <bookViews>
    <workbookView xWindow="-12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Enero 2024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2">'Enero 2024'!$C$1:$R$98</definedName>
    <definedName name="_xlnm.Print_Area" localSheetId="1">'FEBRERO 2023'!$C$1:$R$102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2">'Enero 2024'!$1:$10</definedName>
    <definedName name="_xlnm.Print_Titles" localSheetId="1">'FEBRERO 2023'!$1:$10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4" l="1"/>
  <c r="D12" i="14" l="1"/>
  <c r="R84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R82" i="14"/>
  <c r="R81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R79" i="14"/>
  <c r="R78" i="14"/>
  <c r="Q77" i="14"/>
  <c r="Q76" i="14" s="1"/>
  <c r="P77" i="14"/>
  <c r="P76" i="14" s="1"/>
  <c r="O77" i="14"/>
  <c r="O76" i="14" s="1"/>
  <c r="N77" i="14"/>
  <c r="N76" i="14" s="1"/>
  <c r="M77" i="14"/>
  <c r="M76" i="14" s="1"/>
  <c r="L77" i="14"/>
  <c r="K77" i="14"/>
  <c r="J77" i="14"/>
  <c r="J76" i="14" s="1"/>
  <c r="I77" i="14"/>
  <c r="I76" i="14" s="1"/>
  <c r="H77" i="14"/>
  <c r="H76" i="14" s="1"/>
  <c r="G77" i="14"/>
  <c r="G76" i="14" s="1"/>
  <c r="F77" i="14"/>
  <c r="E77" i="14"/>
  <c r="E76" i="14" s="1"/>
  <c r="D77" i="14"/>
  <c r="D76" i="14" s="1"/>
  <c r="R75" i="14"/>
  <c r="R74" i="14"/>
  <c r="R73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R71" i="14"/>
  <c r="R70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R68" i="14"/>
  <c r="R67" i="14"/>
  <c r="R66" i="14"/>
  <c r="R65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R63" i="14"/>
  <c r="R62" i="14"/>
  <c r="R61" i="14"/>
  <c r="R60" i="14"/>
  <c r="R59" i="14"/>
  <c r="R58" i="14"/>
  <c r="R57" i="14"/>
  <c r="R56" i="14"/>
  <c r="R55" i="14"/>
  <c r="R54" i="14"/>
  <c r="D54" i="14"/>
  <c r="R53" i="14"/>
  <c r="R52" i="14"/>
  <c r="R51" i="14"/>
  <c r="R50" i="14"/>
  <c r="R49" i="14"/>
  <c r="R48" i="14"/>
  <c r="E47" i="14"/>
  <c r="D47" i="14"/>
  <c r="R46" i="14"/>
  <c r="R45" i="14"/>
  <c r="R44" i="14"/>
  <c r="R43" i="14"/>
  <c r="R42" i="14"/>
  <c r="R41" i="14"/>
  <c r="R40" i="14"/>
  <c r="R39" i="14"/>
  <c r="E38" i="14"/>
  <c r="D38" i="14"/>
  <c r="R37" i="14"/>
  <c r="R36" i="14"/>
  <c r="R35" i="14"/>
  <c r="R34" i="14"/>
  <c r="R33" i="14"/>
  <c r="R32" i="14"/>
  <c r="R31" i="14"/>
  <c r="R30" i="14"/>
  <c r="R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R27" i="14"/>
  <c r="R26" i="14"/>
  <c r="R25" i="14"/>
  <c r="R24" i="14"/>
  <c r="R23" i="14"/>
  <c r="R22" i="14"/>
  <c r="R21" i="14"/>
  <c r="R20" i="14"/>
  <c r="R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R17" i="14"/>
  <c r="R16" i="14"/>
  <c r="R15" i="14"/>
  <c r="R14" i="14"/>
  <c r="R13" i="14"/>
  <c r="Q12" i="14"/>
  <c r="P12" i="14"/>
  <c r="O12" i="14"/>
  <c r="N12" i="14"/>
  <c r="M12" i="14"/>
  <c r="L12" i="14"/>
  <c r="K12" i="14"/>
  <c r="J12" i="14"/>
  <c r="I12" i="14"/>
  <c r="H12" i="14"/>
  <c r="G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L76" i="14" l="1"/>
  <c r="F11" i="14"/>
  <c r="K11" i="14"/>
  <c r="R77" i="14"/>
  <c r="R80" i="14"/>
  <c r="R83" i="14"/>
  <c r="R72" i="14"/>
  <c r="F76" i="14"/>
  <c r="R64" i="14"/>
  <c r="R69" i="14"/>
  <c r="K76" i="14"/>
  <c r="L11" i="14"/>
  <c r="R28" i="14"/>
  <c r="I85" i="14"/>
  <c r="Q85" i="14"/>
  <c r="N11" i="14"/>
  <c r="N85" i="14"/>
  <c r="P85" i="14"/>
  <c r="P11" i="14" s="1"/>
  <c r="R18" i="14"/>
  <c r="M85" i="14"/>
  <c r="G11" i="14"/>
  <c r="O11" i="14"/>
  <c r="I11" i="14"/>
  <c r="Q11" i="14"/>
  <c r="F85" i="14"/>
  <c r="E85" i="14"/>
  <c r="J85" i="14"/>
  <c r="K85" i="14"/>
  <c r="M11" i="14"/>
  <c r="R38" i="14"/>
  <c r="H11" i="14"/>
  <c r="R47" i="14"/>
  <c r="D11" i="14"/>
  <c r="R12" i="14"/>
  <c r="J11" i="14"/>
  <c r="D85" i="14"/>
  <c r="L85" i="14"/>
  <c r="O85" i="14"/>
  <c r="H85" i="14"/>
  <c r="G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76" i="14" l="1"/>
  <c r="R85" i="14"/>
  <c r="R11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<sst xmlns="http://schemas.openxmlformats.org/spreadsheetml/2006/main" count="1350" uniqueCount="114">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</sst>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93</xdr:row>
      <xdr:rowOff>182096</xdr:rowOff>
    </xdr:from>
    <xdr:to>
      <xdr:col>5</xdr:col>
      <xdr:colOff>972028</xdr:colOff>
      <xdr:row>94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94</xdr:row>
      <xdr:rowOff>0</xdr:rowOff>
    </xdr:from>
    <xdr:to>
      <xdr:col>14</xdr:col>
      <xdr:colOff>155205</xdr:colOff>
      <xdr:row>94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93</xdr:row>
      <xdr:rowOff>182096</xdr:rowOff>
    </xdr:from>
    <xdr:to>
      <xdr:col>5</xdr:col>
      <xdr:colOff>972028</xdr:colOff>
      <xdr:row>94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93</xdr:row>
      <xdr:rowOff>182096</xdr:rowOff>
    </xdr:from>
    <xdr:to>
      <xdr:col>5</xdr:col>
      <xdr:colOff>972028</xdr:colOff>
      <xdr:row>94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93</xdr:row>
      <xdr:rowOff>182096</xdr:rowOff>
    </xdr:from>
    <xdr:to>
      <xdr:col>5</xdr:col>
      <xdr:colOff>972028</xdr:colOff>
      <xdr:row>94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99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107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106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103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104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97"/>
  <sheetViews>
    <sheetView tabSelected="1" topLeftCell="C24" zoomScale="70" zoomScaleNormal="70" zoomScaleSheetLayoutView="70" workbookViewId="0">
      <selection activeCell="F86" sqref="F86"/>
    </sheetView>
  </sheetViews>
  <sheetFormatPr baseColWidth="10" defaultColWidth="11.42578125" defaultRowHeight="15" x14ac:dyDescent="0.25"/>
  <cols>
    <col min="1" max="1" width="0" style="1" hidden="1" customWidth="1"/>
    <col min="2" max="2" width="14.28515625" style="2" hidden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111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E11" s="9"/>
      <c r="F11" s="9">
        <f>SUM(F12+F18+F28+F38+F47+F54+F64+F69+F72)</f>
        <v>8895947.7400000002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8895947.7400000002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 t="shared" ref="G12:Q12" si="1">SUM(G13:G17)</f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40">
        <f>SUM(P13:P17)</f>
        <v>0</v>
      </c>
      <c r="Q12" s="39">
        <f t="shared" si="1"/>
        <v>0</v>
      </c>
      <c r="R12" s="39">
        <f>SUM(F12:Q12)</f>
        <v>8895947.7400000002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/>
      <c r="O13" s="18"/>
      <c r="P13" s="18"/>
      <c r="Q13" s="2"/>
      <c r="R13" s="4">
        <f>SUM(F13:Q13)</f>
        <v>7476106.5599999996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/>
      <c r="O14" s="18"/>
      <c r="P14" s="18"/>
      <c r="Q14" s="2"/>
      <c r="R14" s="4">
        <f t="shared" ref="R14:R77" si="2">SUM(F14:Q14)</f>
        <v>282000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O15" s="18"/>
      <c r="P15" s="18"/>
      <c r="Q15" s="2"/>
      <c r="R15" s="4">
        <f t="shared" si="2"/>
        <v>0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/>
      <c r="O17" s="18"/>
      <c r="P17" s="18"/>
      <c r="Q17" s="2"/>
      <c r="R17" s="4">
        <f>SUM(F17:Q17)</f>
        <v>1137841.18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>
        <f>SUM(E19:E27)</f>
        <v>0</v>
      </c>
      <c r="F18" s="39">
        <f>SUM(F19:F27)</f>
        <v>0</v>
      </c>
      <c r="G18" s="39">
        <f t="shared" ref="G18:Q18" si="4">SUM(G19:G27)</f>
        <v>0</v>
      </c>
      <c r="H18" s="39">
        <f t="shared" si="4"/>
        <v>0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2"/>
        <v>0</v>
      </c>
    </row>
    <row r="19" spans="1:18" x14ac:dyDescent="0.25">
      <c r="A19" s="16"/>
      <c r="C19" s="17" t="s">
        <v>30</v>
      </c>
      <c r="D19" s="21">
        <v>14273688.76</v>
      </c>
      <c r="E19" s="21">
        <v>0</v>
      </c>
      <c r="O19" s="18"/>
      <c r="P19" s="18"/>
      <c r="Q19" s="2"/>
      <c r="R19" s="4">
        <f t="shared" si="2"/>
        <v>0</v>
      </c>
    </row>
    <row r="20" spans="1:18" x14ac:dyDescent="0.25">
      <c r="A20" s="16"/>
      <c r="C20" s="17" t="s">
        <v>31</v>
      </c>
      <c r="D20" s="21">
        <v>183799.01</v>
      </c>
      <c r="E20" s="21">
        <v>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250000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100000</v>
      </c>
      <c r="E22" s="21">
        <v>0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525000</v>
      </c>
      <c r="E23" s="21">
        <v>0</v>
      </c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3100117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2649883</v>
      </c>
      <c r="E25" s="21">
        <v>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3864649.22</v>
      </c>
      <c r="E26" s="21">
        <v>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6335000</v>
      </c>
      <c r="E27" s="21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+H29+H35+H37</f>
        <v>0</v>
      </c>
      <c r="I28" s="39">
        <f t="shared" si="5"/>
        <v>0</v>
      </c>
      <c r="J28" s="39">
        <f t="shared" si="5"/>
        <v>0</v>
      </c>
      <c r="K28" s="39">
        <f t="shared" si="5"/>
        <v>0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si="2"/>
        <v>0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100000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O37" s="18"/>
      <c r="P37" s="18"/>
      <c r="Q37" s="2"/>
      <c r="R37" s="4">
        <f t="shared" si="2"/>
        <v>0</v>
      </c>
    </row>
    <row r="38" spans="1:19" s="11" customFormat="1" hidden="1" x14ac:dyDescent="0.25">
      <c r="C38" s="38" t="s">
        <v>49</v>
      </c>
      <c r="D38" s="21">
        <f t="shared" ref="D38:E38" si="6">SUM(D39:D46)</f>
        <v>0</v>
      </c>
      <c r="E38" s="39">
        <f t="shared" si="6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39">
        <f t="shared" si="2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">
        <f t="shared" si="2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">
        <f t="shared" si="2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">
        <f t="shared" si="2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">
        <f t="shared" si="2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">
        <f t="shared" si="2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">
        <f t="shared" si="2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">
        <f t="shared" si="2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">
        <f t="shared" si="2"/>
        <v>0</v>
      </c>
    </row>
    <row r="47" spans="1:19" s="11" customFormat="1" hidden="1" x14ac:dyDescent="0.25">
      <c r="C47" s="12" t="s">
        <v>58</v>
      </c>
      <c r="D47" s="21">
        <f t="shared" ref="D47:E47" si="7">SUM(D48:D53)</f>
        <v>0</v>
      </c>
      <c r="E47" s="13">
        <f t="shared" si="7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13">
        <f t="shared" si="2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>
        <f t="shared" si="2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4">
        <f t="shared" si="2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4">
        <f t="shared" si="2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4">
        <f t="shared" si="2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">
        <f t="shared" si="2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4">
        <f t="shared" si="2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13">
        <v>0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4"/>
      <c r="Q54" s="13"/>
      <c r="R54" s="13">
        <f t="shared" si="2"/>
        <v>0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195000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9180000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21">
        <v>430000</v>
      </c>
      <c r="E59" s="21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hidden="1" x14ac:dyDescent="0.25">
      <c r="C64" s="12" t="s">
        <v>75</v>
      </c>
      <c r="D64" s="13">
        <f t="shared" ref="D64:E64" si="8">SUM(D65:D68)</f>
        <v>0</v>
      </c>
      <c r="E64" s="13">
        <f t="shared" si="8"/>
        <v>0</v>
      </c>
      <c r="F64" s="13">
        <f>SUM(F65:F68)</f>
        <v>0</v>
      </c>
      <c r="G64" s="13">
        <f t="shared" ref="G64:Q64" si="9">SUM(G65:G68)</f>
        <v>0</v>
      </c>
      <c r="H64" s="13">
        <f t="shared" si="9"/>
        <v>0</v>
      </c>
      <c r="I64" s="13">
        <f t="shared" si="9"/>
        <v>0</v>
      </c>
      <c r="J64" s="13">
        <f t="shared" si="9"/>
        <v>0</v>
      </c>
      <c r="K64" s="13">
        <f t="shared" si="9"/>
        <v>0</v>
      </c>
      <c r="L64" s="13">
        <f t="shared" si="9"/>
        <v>0</v>
      </c>
      <c r="M64" s="13">
        <f t="shared" si="9"/>
        <v>0</v>
      </c>
      <c r="N64" s="13">
        <f t="shared" si="9"/>
        <v>0</v>
      </c>
      <c r="O64" s="13">
        <f t="shared" si="9"/>
        <v>0</v>
      </c>
      <c r="P64" s="13">
        <f t="shared" si="9"/>
        <v>0</v>
      </c>
      <c r="Q64" s="13">
        <f t="shared" si="9"/>
        <v>0</v>
      </c>
      <c r="R64" s="13">
        <f t="shared" si="2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hidden="1" x14ac:dyDescent="0.25">
      <c r="C69" s="12" t="s">
        <v>80</v>
      </c>
      <c r="D69" s="13">
        <f t="shared" ref="D69:E69" si="10">SUM(D70:D71)</f>
        <v>0</v>
      </c>
      <c r="E69" s="13">
        <f t="shared" si="10"/>
        <v>0</v>
      </c>
      <c r="F69" s="13">
        <f>SUM(F70:F71)</f>
        <v>0</v>
      </c>
      <c r="G69" s="13">
        <f t="shared" ref="G69:Q69" si="11">SUM(G70:G71)</f>
        <v>0</v>
      </c>
      <c r="H69" s="13">
        <f t="shared" si="11"/>
        <v>0</v>
      </c>
      <c r="I69" s="13">
        <f t="shared" si="11"/>
        <v>0</v>
      </c>
      <c r="J69" s="13">
        <f t="shared" si="11"/>
        <v>0</v>
      </c>
      <c r="K69" s="13">
        <f t="shared" si="11"/>
        <v>0</v>
      </c>
      <c r="L69" s="13">
        <f t="shared" si="11"/>
        <v>0</v>
      </c>
      <c r="M69" s="13">
        <f t="shared" si="11"/>
        <v>0</v>
      </c>
      <c r="N69" s="13">
        <f t="shared" si="11"/>
        <v>0</v>
      </c>
      <c r="O69" s="13">
        <f t="shared" si="11"/>
        <v>0</v>
      </c>
      <c r="P69" s="13">
        <f t="shared" si="11"/>
        <v>0</v>
      </c>
      <c r="Q69" s="13">
        <f t="shared" si="11"/>
        <v>0</v>
      </c>
      <c r="R69" s="13">
        <f t="shared" si="2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hidden="1" x14ac:dyDescent="0.25">
      <c r="C72" s="12" t="s">
        <v>83</v>
      </c>
      <c r="D72" s="13">
        <f t="shared" ref="D72:E72" si="12">SUM(D73:D75)</f>
        <v>0</v>
      </c>
      <c r="E72" s="13">
        <f t="shared" si="12"/>
        <v>0</v>
      </c>
      <c r="F72" s="13">
        <f>SUM(F73:F75)</f>
        <v>0</v>
      </c>
      <c r="G72" s="13">
        <f t="shared" ref="G72:Q72" si="13">SUM(G73:G75)</f>
        <v>0</v>
      </c>
      <c r="H72" s="13">
        <f t="shared" si="13"/>
        <v>0</v>
      </c>
      <c r="I72" s="13">
        <f t="shared" si="13"/>
        <v>0</v>
      </c>
      <c r="J72" s="13">
        <f t="shared" si="13"/>
        <v>0</v>
      </c>
      <c r="K72" s="13">
        <f t="shared" si="13"/>
        <v>0</v>
      </c>
      <c r="L72" s="13">
        <f t="shared" si="13"/>
        <v>0</v>
      </c>
      <c r="M72" s="13">
        <f t="shared" si="13"/>
        <v>0</v>
      </c>
      <c r="N72" s="13">
        <f t="shared" si="13"/>
        <v>0</v>
      </c>
      <c r="O72" s="13">
        <f t="shared" si="13"/>
        <v>0</v>
      </c>
      <c r="P72" s="13">
        <f t="shared" si="13"/>
        <v>0</v>
      </c>
      <c r="Q72" s="13">
        <f t="shared" si="13"/>
        <v>0</v>
      </c>
      <c r="R72" s="13">
        <f t="shared" si="2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4">SUM(E77+E80+E83)</f>
        <v>0</v>
      </c>
      <c r="F76" s="25">
        <f t="shared" si="14"/>
        <v>0</v>
      </c>
      <c r="G76" s="26">
        <f t="shared" si="14"/>
        <v>0</v>
      </c>
      <c r="H76" s="26">
        <f t="shared" si="14"/>
        <v>0</v>
      </c>
      <c r="I76" s="26">
        <f t="shared" si="14"/>
        <v>0</v>
      </c>
      <c r="J76" s="26">
        <f t="shared" si="14"/>
        <v>0</v>
      </c>
      <c r="K76" s="26">
        <f t="shared" si="14"/>
        <v>0</v>
      </c>
      <c r="L76" s="26">
        <f t="shared" si="14"/>
        <v>0</v>
      </c>
      <c r="M76" s="26">
        <f t="shared" si="14"/>
        <v>0</v>
      </c>
      <c r="N76" s="26">
        <f t="shared" si="14"/>
        <v>0</v>
      </c>
      <c r="O76" s="26">
        <f t="shared" si="14"/>
        <v>0</v>
      </c>
      <c r="P76" s="26">
        <f t="shared" si="14"/>
        <v>0</v>
      </c>
      <c r="Q76" s="26">
        <f t="shared" si="14"/>
        <v>0</v>
      </c>
      <c r="R76" s="9">
        <f t="shared" si="2"/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5">SUM(E78:E79)</f>
        <v>0</v>
      </c>
      <c r="F77" s="13">
        <f>SUM(F78:F79)</f>
        <v>0</v>
      </c>
      <c r="G77" s="13">
        <f t="shared" ref="G77:Q77" si="16">SUM(G78:G79)</f>
        <v>0</v>
      </c>
      <c r="H77" s="13">
        <f t="shared" si="16"/>
        <v>0</v>
      </c>
      <c r="I77" s="13">
        <f t="shared" si="16"/>
        <v>0</v>
      </c>
      <c r="J77" s="13">
        <f t="shared" si="16"/>
        <v>0</v>
      </c>
      <c r="K77" s="13">
        <f t="shared" si="16"/>
        <v>0</v>
      </c>
      <c r="L77" s="13">
        <f t="shared" si="16"/>
        <v>0</v>
      </c>
      <c r="M77" s="13">
        <f t="shared" si="16"/>
        <v>0</v>
      </c>
      <c r="N77" s="13">
        <f t="shared" si="16"/>
        <v>0</v>
      </c>
      <c r="O77" s="13">
        <f t="shared" si="16"/>
        <v>0</v>
      </c>
      <c r="P77" s="13">
        <f t="shared" si="16"/>
        <v>0</v>
      </c>
      <c r="Q77" s="13">
        <f t="shared" si="16"/>
        <v>0</v>
      </c>
      <c r="R77" s="13">
        <f t="shared" si="2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17">SUM(F78:Q78)</f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17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8">SUM(D81:D82)</f>
        <v>0</v>
      </c>
      <c r="E80" s="13">
        <f t="shared" si="18"/>
        <v>0</v>
      </c>
      <c r="F80" s="13">
        <f>SUM(F81:F82)</f>
        <v>0</v>
      </c>
      <c r="G80" s="13">
        <f t="shared" ref="G80:Q80" si="19">SUM(G81:G82)</f>
        <v>0</v>
      </c>
      <c r="H80" s="13">
        <f t="shared" si="19"/>
        <v>0</v>
      </c>
      <c r="I80" s="13">
        <f t="shared" si="19"/>
        <v>0</v>
      </c>
      <c r="J80" s="13">
        <f t="shared" si="19"/>
        <v>0</v>
      </c>
      <c r="K80" s="13">
        <f t="shared" si="19"/>
        <v>0</v>
      </c>
      <c r="L80" s="13">
        <f t="shared" si="19"/>
        <v>0</v>
      </c>
      <c r="M80" s="13">
        <f t="shared" si="19"/>
        <v>0</v>
      </c>
      <c r="N80" s="13">
        <f t="shared" si="19"/>
        <v>0</v>
      </c>
      <c r="O80" s="13">
        <f t="shared" si="19"/>
        <v>0</v>
      </c>
      <c r="P80" s="13">
        <f t="shared" si="19"/>
        <v>0</v>
      </c>
      <c r="Q80" s="13">
        <f t="shared" si="19"/>
        <v>0</v>
      </c>
      <c r="R80" s="13">
        <f t="shared" si="17"/>
        <v>0</v>
      </c>
      <c r="S80" s="15"/>
    </row>
    <row r="81" spans="2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17"/>
        <v>0</v>
      </c>
    </row>
    <row r="82" spans="2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17"/>
        <v>0</v>
      </c>
    </row>
    <row r="83" spans="2:19" s="11" customFormat="1" hidden="1" x14ac:dyDescent="0.25">
      <c r="B83" s="24"/>
      <c r="C83" s="12" t="s">
        <v>94</v>
      </c>
      <c r="D83" s="13">
        <f t="shared" ref="D83:E83" si="20">SUM(D84)</f>
        <v>0</v>
      </c>
      <c r="E83" s="13">
        <f t="shared" si="20"/>
        <v>0</v>
      </c>
      <c r="F83" s="13">
        <f>SUM(F84)</f>
        <v>0</v>
      </c>
      <c r="G83" s="13">
        <f t="shared" ref="G83:Q83" si="21">SUM(G84)</f>
        <v>0</v>
      </c>
      <c r="H83" s="13">
        <f t="shared" si="21"/>
        <v>0</v>
      </c>
      <c r="I83" s="13">
        <f t="shared" si="21"/>
        <v>0</v>
      </c>
      <c r="J83" s="13">
        <f t="shared" si="21"/>
        <v>0</v>
      </c>
      <c r="K83" s="13">
        <f t="shared" si="21"/>
        <v>0</v>
      </c>
      <c r="L83" s="13">
        <f t="shared" si="21"/>
        <v>0</v>
      </c>
      <c r="M83" s="13">
        <f t="shared" si="21"/>
        <v>0</v>
      </c>
      <c r="N83" s="13">
        <f t="shared" si="21"/>
        <v>0</v>
      </c>
      <c r="O83" s="13">
        <f t="shared" si="21"/>
        <v>0</v>
      </c>
      <c r="P83" s="13">
        <f t="shared" si="21"/>
        <v>0</v>
      </c>
      <c r="Q83" s="13">
        <f t="shared" si="21"/>
        <v>0</v>
      </c>
      <c r="R83" s="13">
        <f t="shared" si="17"/>
        <v>0</v>
      </c>
      <c r="S83" s="15"/>
    </row>
    <row r="84" spans="2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2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+E12+E18+E28+E38+E47+E54+E64+E69+E72</f>
        <v>0</v>
      </c>
      <c r="F85" s="30">
        <f t="shared" ref="F85:Q85" si="22">+F12+F18+F28+F38+F47+F54+F64+F69+F72</f>
        <v>8895947.7400000002</v>
      </c>
      <c r="G85" s="32">
        <f t="shared" si="22"/>
        <v>0</v>
      </c>
      <c r="H85" s="32">
        <f t="shared" si="22"/>
        <v>0</v>
      </c>
      <c r="I85" s="32">
        <f>+I12+I18+I28+I38+I47+I54+I64+I69+I72</f>
        <v>0</v>
      </c>
      <c r="J85" s="32">
        <f t="shared" si="22"/>
        <v>0</v>
      </c>
      <c r="K85" s="32">
        <f t="shared" si="22"/>
        <v>0</v>
      </c>
      <c r="L85" s="32">
        <f t="shared" si="22"/>
        <v>0</v>
      </c>
      <c r="M85" s="32">
        <f t="shared" si="22"/>
        <v>0</v>
      </c>
      <c r="N85" s="32">
        <f t="shared" si="22"/>
        <v>0</v>
      </c>
      <c r="O85" s="31">
        <f t="shared" si="22"/>
        <v>0</v>
      </c>
      <c r="P85" s="30">
        <f>+P12+P18+P28+P54</f>
        <v>0</v>
      </c>
      <c r="Q85" s="32">
        <f t="shared" si="22"/>
        <v>0</v>
      </c>
      <c r="R85" s="32">
        <f>SUM(F85:Q85)</f>
        <v>8895947.7400000002</v>
      </c>
      <c r="S85" s="33"/>
    </row>
    <row r="86" spans="2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2:19" customFormat="1" x14ac:dyDescent="0.25">
      <c r="B87" s="18"/>
      <c r="C87" s="44" t="s">
        <v>112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2:19" customFormat="1" x14ac:dyDescent="0.25">
      <c r="B88" s="18"/>
      <c r="C88" s="44" t="s">
        <v>113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2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2:19" customFormat="1" x14ac:dyDescent="0.25">
      <c r="B90" s="18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2:19" customFormat="1" x14ac:dyDescent="0.25">
      <c r="B91" s="18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2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2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2:19" customFormat="1" x14ac:dyDescent="0.25">
      <c r="B94" s="18"/>
      <c r="D94" s="46"/>
      <c r="E94" s="46"/>
      <c r="F94" s="46"/>
      <c r="G94" s="46"/>
      <c r="H94" s="37"/>
      <c r="I94" s="37"/>
      <c r="J94" s="47"/>
      <c r="K94" s="47"/>
      <c r="L94" s="47"/>
      <c r="M94" s="47"/>
      <c r="N94" s="37"/>
      <c r="O94" s="35"/>
      <c r="P94" s="35"/>
      <c r="Q94" s="35"/>
      <c r="R94" s="35"/>
      <c r="S94" s="36"/>
    </row>
    <row r="95" spans="2:19" customFormat="1" ht="15.75" x14ac:dyDescent="0.25">
      <c r="B95" s="18"/>
      <c r="D95" s="42" t="s">
        <v>105</v>
      </c>
      <c r="E95" s="42"/>
      <c r="F95" s="42"/>
      <c r="G95" s="42"/>
      <c r="H95" s="35"/>
      <c r="I95" s="35"/>
      <c r="J95" s="42" t="s">
        <v>100</v>
      </c>
      <c r="K95" s="42"/>
      <c r="L95" s="42"/>
      <c r="M95" s="42"/>
      <c r="N95" s="42"/>
      <c r="O95" s="42"/>
      <c r="P95" s="42"/>
      <c r="Q95" s="42"/>
      <c r="R95" s="35"/>
      <c r="S95" s="36"/>
    </row>
    <row r="96" spans="2:19" customFormat="1" ht="15.75" x14ac:dyDescent="0.25">
      <c r="B96" s="18"/>
      <c r="D96" s="43" t="s">
        <v>101</v>
      </c>
      <c r="E96" s="43"/>
      <c r="F96" s="43"/>
      <c r="G96" s="43"/>
      <c r="H96" s="35"/>
      <c r="I96" s="35"/>
      <c r="J96" s="43" t="s">
        <v>102</v>
      </c>
      <c r="K96" s="43"/>
      <c r="L96" s="43"/>
      <c r="M96" s="43"/>
      <c r="N96" s="43"/>
      <c r="O96" s="43"/>
      <c r="P96" s="43"/>
      <c r="Q96" s="43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</sheetData>
  <sheetProtection selectLockedCells="1"/>
  <mergeCells count="17">
    <mergeCell ref="D94:G94"/>
    <mergeCell ref="J94:M94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5:G95"/>
    <mergeCell ref="J95:Q95"/>
    <mergeCell ref="D96:G96"/>
    <mergeCell ref="J96:Q96"/>
    <mergeCell ref="C87:E87"/>
    <mergeCell ref="C88:E88"/>
  </mergeCells>
  <pageMargins left="0.70866141732283472" right="0.70866141732283472" top="0.74803149606299213" bottom="0.74803149606299213" header="0.31496062992125984" footer="0.31496062992125984"/>
  <pageSetup paperSize="5" scale="41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'ABRIL 2023'!Área_de_impresión</vt:lpstr>
      <vt:lpstr>'Agosto 2023'!Área_de_impresión</vt:lpstr>
      <vt:lpstr>'DICIEMBRE 2023'!Área_de_impresión</vt:lpstr>
      <vt:lpstr>'Enero 2023'!Área_de_impresión</vt:lpstr>
      <vt:lpstr>'Enero 2024'!Área_de_impresión</vt:lpstr>
      <vt:lpstr>'FEBRERO 2023'!Área_de_impresión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'Enero 2024'!Títulos_a_imprimir</vt:lpstr>
      <vt:lpstr>'FEBRERO 2023'!Títulos_a_imprimir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2024-02-19T14:07:50Z</cp:lastPrinted>
  <dcterms:created xsi:type="dcterms:W3CDTF">2023-02-10T14:39:51Z</dcterms:created>
  <dcterms:modified xsi:type="dcterms:W3CDTF">2024-02-19T14:07:54Z</dcterms:modified>
</cp:coreProperties>
</file>