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Enero/"/>
    </mc:Choice>
  </mc:AlternateContent>
  <xr:revisionPtr revIDLastSave="8" documentId="8_{CAD10C3B-180D-4490-9601-F167CEB4377C}" xr6:coauthVersionLast="47" xr6:coauthVersionMax="47" xr10:uidLastSave="{F75AE51A-A6B5-4F53-A137-93D53E240D67}"/>
  <bookViews>
    <workbookView xWindow="-12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Enero 2024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2">'Enero 2024'!$C$1:$R$98</definedName>
    <definedName name="_xlnm.Print_Area" localSheetId="1">'FEBRERO 2023'!$C$1:$R$102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2">'Enero 2024'!$1:$10</definedName>
    <definedName name="_xlnm.Print_Titles" localSheetId="1">'FEBRERO 2023'!$1:$10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4" l="1"/>
  <c r="D12" i="14" l="1"/>
  <c r="R84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R82" i="14"/>
  <c r="R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R79" i="14"/>
  <c r="R78" i="14"/>
  <c r="Q77" i="14"/>
  <c r="Q76" i="14" s="1"/>
  <c r="P77" i="14"/>
  <c r="P76" i="14" s="1"/>
  <c r="O77" i="14"/>
  <c r="O76" i="14" s="1"/>
  <c r="N77" i="14"/>
  <c r="N76" i="14" s="1"/>
  <c r="M77" i="14"/>
  <c r="M76" i="14" s="1"/>
  <c r="L77" i="14"/>
  <c r="K77" i="14"/>
  <c r="J77" i="14"/>
  <c r="J76" i="14" s="1"/>
  <c r="I77" i="14"/>
  <c r="I76" i="14" s="1"/>
  <c r="H77" i="14"/>
  <c r="H76" i="14" s="1"/>
  <c r="G77" i="14"/>
  <c r="G76" i="14" s="1"/>
  <c r="F77" i="14"/>
  <c r="E77" i="14"/>
  <c r="E76" i="14" s="1"/>
  <c r="D77" i="14"/>
  <c r="D76" i="14" s="1"/>
  <c r="R75" i="14"/>
  <c r="R74" i="14"/>
  <c r="R73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R71" i="14"/>
  <c r="R70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R68" i="14"/>
  <c r="R67" i="14"/>
  <c r="R66" i="14"/>
  <c r="R65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R63" i="14"/>
  <c r="R62" i="14"/>
  <c r="R61" i="14"/>
  <c r="R60" i="14"/>
  <c r="R59" i="14"/>
  <c r="R58" i="14"/>
  <c r="R57" i="14"/>
  <c r="R56" i="14"/>
  <c r="R55" i="14"/>
  <c r="R54" i="14"/>
  <c r="D54" i="14"/>
  <c r="R53" i="14"/>
  <c r="R52" i="14"/>
  <c r="R51" i="14"/>
  <c r="R50" i="14"/>
  <c r="R49" i="14"/>
  <c r="R48" i="14"/>
  <c r="E47" i="14"/>
  <c r="D47" i="14"/>
  <c r="R46" i="14"/>
  <c r="R45" i="14"/>
  <c r="R44" i="14"/>
  <c r="R43" i="14"/>
  <c r="R42" i="14"/>
  <c r="R41" i="14"/>
  <c r="R40" i="14"/>
  <c r="R39" i="14"/>
  <c r="E38" i="14"/>
  <c r="D38" i="14"/>
  <c r="R37" i="14"/>
  <c r="R36" i="14"/>
  <c r="R35" i="14"/>
  <c r="R34" i="14"/>
  <c r="R33" i="14"/>
  <c r="R32" i="14"/>
  <c r="R31" i="14"/>
  <c r="R30" i="14"/>
  <c r="R29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R27" i="14"/>
  <c r="R26" i="14"/>
  <c r="R25" i="14"/>
  <c r="R24" i="14"/>
  <c r="R23" i="14"/>
  <c r="R22" i="14"/>
  <c r="R21" i="14"/>
  <c r="R20" i="14"/>
  <c r="R19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R17" i="14"/>
  <c r="R16" i="14"/>
  <c r="R15" i="14"/>
  <c r="R14" i="14"/>
  <c r="R13" i="14"/>
  <c r="Q12" i="14"/>
  <c r="P12" i="14"/>
  <c r="O12" i="14"/>
  <c r="N12" i="14"/>
  <c r="M12" i="14"/>
  <c r="L12" i="14"/>
  <c r="K12" i="14"/>
  <c r="J12" i="14"/>
  <c r="I12" i="14"/>
  <c r="H12" i="14"/>
  <c r="G12" i="14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L76" i="14" l="1"/>
  <c r="F11" i="14"/>
  <c r="K11" i="14"/>
  <c r="R77" i="14"/>
  <c r="R80" i="14"/>
  <c r="R83" i="14"/>
  <c r="R72" i="14"/>
  <c r="F76" i="14"/>
  <c r="R64" i="14"/>
  <c r="R69" i="14"/>
  <c r="K76" i="14"/>
  <c r="L11" i="14"/>
  <c r="R28" i="14"/>
  <c r="I85" i="14"/>
  <c r="Q85" i="14"/>
  <c r="N11" i="14"/>
  <c r="N85" i="14"/>
  <c r="P85" i="14"/>
  <c r="P11" i="14" s="1"/>
  <c r="R18" i="14"/>
  <c r="M85" i="14"/>
  <c r="G11" i="14"/>
  <c r="O11" i="14"/>
  <c r="I11" i="14"/>
  <c r="Q11" i="14"/>
  <c r="F85" i="14"/>
  <c r="E85" i="14"/>
  <c r="J85" i="14"/>
  <c r="K85" i="14"/>
  <c r="M11" i="14"/>
  <c r="R38" i="14"/>
  <c r="H11" i="14"/>
  <c r="R47" i="14"/>
  <c r="D11" i="14"/>
  <c r="R12" i="14"/>
  <c r="J11" i="14"/>
  <c r="D85" i="14"/>
  <c r="L85" i="14"/>
  <c r="O85" i="14"/>
  <c r="H85" i="14"/>
  <c r="G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R76" i="14" l="1"/>
  <c r="R85" i="14"/>
  <c r="R11" i="14"/>
  <c r="R11" i="12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<sst xmlns="http://schemas.openxmlformats.org/spreadsheetml/2006/main" count="1350" uniqueCount="114">
  <si>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</si>
  <si>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</si>
  <si>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</si>
  <si>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</si>
  <si>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</si>
  <si>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</si>
  <si>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</si>
  <si>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</si>
  <si>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</si>
  <si>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</si>
  <si>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</si>
  <si>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</si>
  <si>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</si>
  <si>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</si>
  <si>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</si>
  <si>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</si>
  <si>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</si>
  <si>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</si>
  <si>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</si>
  <si>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</si>
  <si>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</si>
  <si>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</si>
  <si>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</si>
  <si>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</si>
  <si>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</si>
  <si>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</si>
  <si>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</si>
  <si>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</si>
  <si>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</si>
  <si>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</si>
  <si>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</si>
  <si>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</si>
  <si>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</si>
  <si>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</si>
  <si>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</si>
  <si>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</si>
  <si>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</si>
  <si>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</si>
  <si>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</si>
  <si>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</si>
  <si>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</si>
  <si>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</si>
  <si>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</si>
  <si>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</si>
  <si>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</si>
  <si>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</si>
  <si>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</si>
  <si>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</si>
  <si>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</si>
  <si>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</si>
  <si>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</si>
  <si>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</si>
  <si>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</si>
  <si>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</si>
  <si>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</si>
  <si>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</si>
  <si>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</si>
  <si>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</si>
  <si>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</si>
  <si>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</si>
  <si>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</si>
  <si>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</si>
  <si>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</si>
  <si>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</si>
  <si>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</si>
  <si>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</si>
  <si>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</si>
  <si>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</si>
  <si>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</si>
  <si>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</si>
  <si>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</si>
  <si>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</si>
  <si>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</si>
  <si>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</si>
  <si>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</si>
  <si>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</si>
  <si>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</si>
  <si>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</si>
  <si>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</si>
  <si>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</si>
  <si>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</si>
  <si>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</si>
  <si>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</si>
  <si>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</si>
  <si>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</si>
  <si>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</si>
  <si>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</si>
  <si>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</si>
  <si>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</si>
  <si>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</si>
  <si>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</si>
  <si>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</si>
  <si>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</si>
  <si>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</si>
  <si>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</si>
  <si>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</si>
  <si>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</si>
  <si>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</si>
  <si>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</si>
  <si>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</si>
  <si>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Nelson Johnson, M.A.</t>
  </si>
  <si>
    <t>Enc. De Presupuesto</t>
  </si>
  <si>
    <t>Enc.  Financiero</t>
  </si>
  <si>
    <t>Fecha de registro: Desde el 1 De abril  del 2023</t>
  </si>
  <si>
    <t>Fecha de imputación: hasta el 30 de abril del 2023</t>
  </si>
  <si>
    <t>LIC. MANUEL MEDINA G</t>
  </si>
  <si>
    <t>Fecha de imputación: hasta el 31 de marzo del 2023</t>
  </si>
  <si>
    <t>Fecha de imputación: hasta el 28 febrero  del 2023</t>
  </si>
  <si>
    <t>Fecha de registro: Desde el 1 de marzo 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</si>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</sst>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93</xdr:row>
      <xdr:rowOff>182096</xdr:rowOff>
    </xdr:from>
    <xdr:to>
      <xdr:col>5</xdr:col>
      <xdr:colOff>972028</xdr:colOff>
      <xdr:row>94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94</xdr:row>
      <xdr:rowOff>0</xdr:rowOff>
    </xdr:from>
    <xdr:to>
      <xdr:col>14</xdr:col>
      <xdr:colOff>155205</xdr:colOff>
      <xdr:row>94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93</xdr:row>
      <xdr:rowOff>182096</xdr:rowOff>
    </xdr:from>
    <xdr:to>
      <xdr:col>5</xdr:col>
      <xdr:colOff>972028</xdr:colOff>
      <xdr:row>94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93</xdr:row>
      <xdr:rowOff>182096</xdr:rowOff>
    </xdr:from>
    <xdr:to>
      <xdr:col>5</xdr:col>
      <xdr:colOff>972028</xdr:colOff>
      <xdr:row>94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93</xdr:row>
      <xdr:rowOff>182096</xdr:rowOff>
    </xdr:from>
    <xdr:to>
      <xdr:col>5</xdr:col>
      <xdr:colOff>972028</xdr:colOff>
      <xdr:row>94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99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S97"/>
  <sheetViews>
    <sheetView tabSelected="1" topLeftCell="C24" zoomScale="70" zoomScaleNormal="70" zoomScaleSheetLayoutView="70" workbookViewId="0">
      <selection activeCell="F86" sqref="F86"/>
    </sheetView>
  </sheetViews>
  <sheetFormatPr baseColWidth="10" defaultColWidth="11.42578125" defaultRowHeight="15" x14ac:dyDescent="0.25"/>
  <cols>
    <col min="1" max="1" width="0" style="1" hidden="1" customWidth="1"/>
    <col min="2" max="2" width="14.28515625" style="2" hidden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111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41">
        <v>45292</v>
      </c>
      <c r="G10" s="41">
        <v>45323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189671257</v>
      </c>
      <c r="E11" s="9"/>
      <c r="F11" s="9">
        <f>SUM(F12+F18+F28+F38+F47+F54+F64+F69+F72)</f>
        <v>8895947.7400000002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8895947.7400000002</v>
      </c>
    </row>
    <row r="12" spans="1:19" s="11" customFormat="1" x14ac:dyDescent="0.25">
      <c r="C12" s="38" t="s">
        <v>23</v>
      </c>
      <c r="D12" s="39">
        <f>SUM(D13:D17)</f>
        <v>132652460.19</v>
      </c>
      <c r="E12" s="39"/>
      <c r="F12" s="39">
        <f>SUM(F13:F17)</f>
        <v>8895947.7400000002</v>
      </c>
      <c r="G12" s="39">
        <f t="shared" ref="G12:Q12" si="1">SUM(G13:G17)</f>
        <v>0</v>
      </c>
      <c r="H12" s="39">
        <f t="shared" si="1"/>
        <v>0</v>
      </c>
      <c r="I12" s="39">
        <f t="shared" si="1"/>
        <v>0</v>
      </c>
      <c r="J12" s="39">
        <f t="shared" si="1"/>
        <v>0</v>
      </c>
      <c r="K12" s="39">
        <f t="shared" si="1"/>
        <v>0</v>
      </c>
      <c r="L12" s="39">
        <f t="shared" si="1"/>
        <v>0</v>
      </c>
      <c r="M12" s="39">
        <f t="shared" si="1"/>
        <v>0</v>
      </c>
      <c r="N12" s="39">
        <f t="shared" si="1"/>
        <v>0</v>
      </c>
      <c r="O12" s="39">
        <f t="shared" si="1"/>
        <v>0</v>
      </c>
      <c r="P12" s="40">
        <f>SUM(P13:P17)</f>
        <v>0</v>
      </c>
      <c r="Q12" s="39">
        <f t="shared" si="1"/>
        <v>0</v>
      </c>
      <c r="R12" s="39">
        <f>SUM(F12:Q12)</f>
        <v>8895947.7400000002</v>
      </c>
      <c r="S12" s="15"/>
    </row>
    <row r="13" spans="1:19" x14ac:dyDescent="0.25">
      <c r="A13" s="16"/>
      <c r="C13" s="17" t="s">
        <v>24</v>
      </c>
      <c r="D13" s="3">
        <v>108460802.06999999</v>
      </c>
      <c r="F13" s="3">
        <v>7476106.5599999996</v>
      </c>
      <c r="G13" s="3"/>
      <c r="O13" s="18"/>
      <c r="P13" s="18"/>
      <c r="Q13" s="2"/>
      <c r="R13" s="4">
        <f>SUM(F13:Q13)</f>
        <v>7476106.5599999996</v>
      </c>
      <c r="S13" s="15"/>
    </row>
    <row r="14" spans="1:19" x14ac:dyDescent="0.25">
      <c r="A14" s="16"/>
      <c r="C14" s="17" t="s">
        <v>25</v>
      </c>
      <c r="D14" s="3">
        <v>8744261</v>
      </c>
      <c r="F14" s="3">
        <v>282000</v>
      </c>
      <c r="G14" s="3"/>
      <c r="O14" s="18"/>
      <c r="P14" s="18"/>
      <c r="Q14" s="2"/>
      <c r="R14" s="4">
        <f t="shared" ref="R14:R77" si="2">SUM(F14:Q14)</f>
        <v>282000</v>
      </c>
      <c r="S14" s="15"/>
    </row>
    <row r="15" spans="1:19" x14ac:dyDescent="0.25">
      <c r="A15" s="16"/>
      <c r="C15" s="17" t="s">
        <v>26</v>
      </c>
      <c r="D15" s="3">
        <v>432000</v>
      </c>
      <c r="F15" s="3">
        <v>0</v>
      </c>
      <c r="G15" s="3"/>
      <c r="O15" s="18"/>
      <c r="P15" s="18"/>
      <c r="Q15" s="2"/>
      <c r="R15" s="4">
        <f t="shared" si="2"/>
        <v>0</v>
      </c>
      <c r="S15" s="15"/>
    </row>
    <row r="16" spans="1:19" x14ac:dyDescent="0.25">
      <c r="C16" s="17" t="s">
        <v>27</v>
      </c>
      <c r="D16" s="3">
        <v>0</v>
      </c>
      <c r="F16" s="3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15015397.119999999</v>
      </c>
      <c r="F17" s="3">
        <v>1137841.18</v>
      </c>
      <c r="G17" s="3"/>
      <c r="O17" s="18"/>
      <c r="P17" s="18"/>
      <c r="Q17" s="2"/>
      <c r="R17" s="4">
        <f>SUM(F17:Q17)</f>
        <v>1137841.18</v>
      </c>
    </row>
    <row r="18" spans="1:18" s="11" customFormat="1" x14ac:dyDescent="0.25">
      <c r="B18" s="2"/>
      <c r="C18" s="38" t="s">
        <v>29</v>
      </c>
      <c r="D18" s="39">
        <f t="shared" ref="D18" si="3">SUM(D19:D27)</f>
        <v>31282136.989999998</v>
      </c>
      <c r="E18" s="39">
        <f>SUM(E19:E27)</f>
        <v>0</v>
      </c>
      <c r="F18" s="39">
        <f>SUM(F19:F27)</f>
        <v>0</v>
      </c>
      <c r="G18" s="39">
        <f t="shared" ref="G18:Q18" si="4">SUM(G19:G27)</f>
        <v>0</v>
      </c>
      <c r="H18" s="39">
        <f t="shared" si="4"/>
        <v>0</v>
      </c>
      <c r="I18" s="39">
        <f t="shared" si="4"/>
        <v>0</v>
      </c>
      <c r="J18" s="39">
        <f t="shared" si="4"/>
        <v>0</v>
      </c>
      <c r="K18" s="39">
        <f t="shared" si="4"/>
        <v>0</v>
      </c>
      <c r="L18" s="39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40">
        <f>SUM(P19:P27)</f>
        <v>0</v>
      </c>
      <c r="Q18" s="39">
        <f t="shared" si="4"/>
        <v>0</v>
      </c>
      <c r="R18" s="39">
        <f t="shared" si="2"/>
        <v>0</v>
      </c>
    </row>
    <row r="19" spans="1:18" x14ac:dyDescent="0.25">
      <c r="A19" s="16"/>
      <c r="C19" s="17" t="s">
        <v>30</v>
      </c>
      <c r="D19" s="21">
        <v>14273688.76</v>
      </c>
      <c r="E19" s="21">
        <v>0</v>
      </c>
      <c r="O19" s="18"/>
      <c r="P19" s="18"/>
      <c r="Q19" s="2"/>
      <c r="R19" s="4">
        <f t="shared" si="2"/>
        <v>0</v>
      </c>
    </row>
    <row r="20" spans="1:18" x14ac:dyDescent="0.25">
      <c r="A20" s="16"/>
      <c r="C20" s="17" t="s">
        <v>31</v>
      </c>
      <c r="D20" s="21">
        <v>183799.01</v>
      </c>
      <c r="E20" s="21">
        <v>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250000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100000</v>
      </c>
      <c r="E22" s="21">
        <v>0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525000</v>
      </c>
      <c r="E23" s="21">
        <v>0</v>
      </c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3100117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2649883</v>
      </c>
      <c r="E25" s="21">
        <v>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3864649.22</v>
      </c>
      <c r="E26" s="21">
        <v>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6335000</v>
      </c>
      <c r="E27" s="21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38" t="s">
        <v>39</v>
      </c>
      <c r="D28" s="39">
        <f>SUM(D29:D37)</f>
        <v>14531659.82</v>
      </c>
      <c r="E28" s="39">
        <f>SUM(E29:E37)</f>
        <v>0</v>
      </c>
      <c r="F28" s="39">
        <f>SUM(F29:F37)</f>
        <v>0</v>
      </c>
      <c r="G28" s="39">
        <f t="shared" ref="G28:Q28" si="5">SUM(G29:G37)</f>
        <v>0</v>
      </c>
      <c r="H28" s="39">
        <f>+H29+H35+H37</f>
        <v>0</v>
      </c>
      <c r="I28" s="39">
        <f t="shared" si="5"/>
        <v>0</v>
      </c>
      <c r="J28" s="39">
        <f t="shared" si="5"/>
        <v>0</v>
      </c>
      <c r="K28" s="39">
        <f t="shared" si="5"/>
        <v>0</v>
      </c>
      <c r="L28" s="39">
        <f t="shared" si="5"/>
        <v>0</v>
      </c>
      <c r="M28" s="39">
        <f t="shared" si="5"/>
        <v>0</v>
      </c>
      <c r="N28" s="39">
        <f t="shared" si="5"/>
        <v>0</v>
      </c>
      <c r="O28" s="39">
        <f>SUM(O29:O37)</f>
        <v>0</v>
      </c>
      <c r="P28" s="40">
        <f>SUM(P29:P37)</f>
        <v>0</v>
      </c>
      <c r="Q28" s="39">
        <f t="shared" si="5"/>
        <v>0</v>
      </c>
      <c r="R28" s="39">
        <f t="shared" si="2"/>
        <v>0</v>
      </c>
    </row>
    <row r="29" spans="1:18" x14ac:dyDescent="0.25">
      <c r="A29" s="16"/>
      <c r="C29" s="17" t="s">
        <v>40</v>
      </c>
      <c r="D29" s="21">
        <v>200000</v>
      </c>
      <c r="E29" s="21">
        <v>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105000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644038.01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100000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100000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196420.82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11786200.99</v>
      </c>
      <c r="E35" s="21">
        <v>0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21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1400000</v>
      </c>
      <c r="E37" s="21">
        <v>0</v>
      </c>
      <c r="O37" s="18"/>
      <c r="P37" s="18"/>
      <c r="Q37" s="2"/>
      <c r="R37" s="4">
        <f t="shared" si="2"/>
        <v>0</v>
      </c>
    </row>
    <row r="38" spans="1:19" s="11" customFormat="1" hidden="1" x14ac:dyDescent="0.25">
      <c r="C38" s="38" t="s">
        <v>49</v>
      </c>
      <c r="D38" s="21">
        <f t="shared" ref="D38:E38" si="6">SUM(D39:D46)</f>
        <v>0</v>
      </c>
      <c r="E38" s="39">
        <f t="shared" si="6"/>
        <v>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39">
        <f t="shared" si="2"/>
        <v>0</v>
      </c>
      <c r="S38" s="15"/>
    </row>
    <row r="39" spans="1:19" hidden="1" x14ac:dyDescent="0.25">
      <c r="C39" s="17" t="s">
        <v>50</v>
      </c>
      <c r="D39" s="21">
        <v>0</v>
      </c>
      <c r="E39" s="3">
        <v>0</v>
      </c>
      <c r="F39" s="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4">
        <f t="shared" si="2"/>
        <v>0</v>
      </c>
    </row>
    <row r="40" spans="1:19" hidden="1" x14ac:dyDescent="0.25">
      <c r="C40" s="17" t="s">
        <v>51</v>
      </c>
      <c r="D40" s="21">
        <v>0</v>
      </c>
      <c r="E40" s="3">
        <v>0</v>
      </c>
      <c r="F40" s="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4">
        <f t="shared" si="2"/>
        <v>0</v>
      </c>
    </row>
    <row r="41" spans="1:19" hidden="1" x14ac:dyDescent="0.25">
      <c r="C41" s="17" t="s">
        <v>52</v>
      </c>
      <c r="D41" s="21">
        <v>0</v>
      </c>
      <c r="E41" s="3">
        <v>0</v>
      </c>
      <c r="F41" s="3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4">
        <f t="shared" si="2"/>
        <v>0</v>
      </c>
    </row>
    <row r="42" spans="1:19" hidden="1" x14ac:dyDescent="0.25">
      <c r="C42" s="17" t="s">
        <v>53</v>
      </c>
      <c r="D42" s="21">
        <v>0</v>
      </c>
      <c r="E42" s="3">
        <v>0</v>
      </c>
      <c r="F42" s="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4">
        <f t="shared" si="2"/>
        <v>0</v>
      </c>
    </row>
    <row r="43" spans="1:19" hidden="1" x14ac:dyDescent="0.25">
      <c r="C43" s="17" t="s">
        <v>54</v>
      </c>
      <c r="D43" s="21">
        <v>0</v>
      </c>
      <c r="E43" s="3">
        <v>0</v>
      </c>
      <c r="F43" s="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4">
        <f t="shared" si="2"/>
        <v>0</v>
      </c>
    </row>
    <row r="44" spans="1:19" hidden="1" x14ac:dyDescent="0.25">
      <c r="C44" s="17" t="s">
        <v>55</v>
      </c>
      <c r="D44" s="21">
        <v>0</v>
      </c>
      <c r="E44" s="3">
        <v>0</v>
      </c>
      <c r="F44" s="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4">
        <f t="shared" si="2"/>
        <v>0</v>
      </c>
    </row>
    <row r="45" spans="1:19" hidden="1" x14ac:dyDescent="0.25">
      <c r="A45" s="16"/>
      <c r="C45" s="17" t="s">
        <v>56</v>
      </c>
      <c r="D45" s="21">
        <v>0</v>
      </c>
      <c r="E45" s="3">
        <v>0</v>
      </c>
      <c r="F45" s="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4">
        <f t="shared" si="2"/>
        <v>0</v>
      </c>
    </row>
    <row r="46" spans="1:19" hidden="1" x14ac:dyDescent="0.25">
      <c r="C46" s="17" t="s">
        <v>57</v>
      </c>
      <c r="D46" s="21">
        <v>0</v>
      </c>
      <c r="E46" s="3">
        <v>0</v>
      </c>
      <c r="F46" s="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4">
        <f t="shared" si="2"/>
        <v>0</v>
      </c>
    </row>
    <row r="47" spans="1:19" s="11" customFormat="1" hidden="1" x14ac:dyDescent="0.25">
      <c r="C47" s="12" t="s">
        <v>58</v>
      </c>
      <c r="D47" s="21">
        <f t="shared" ref="D47:E47" si="7">SUM(D48:D53)</f>
        <v>0</v>
      </c>
      <c r="E47" s="13">
        <f t="shared" si="7"/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3"/>
      <c r="R47" s="13">
        <f t="shared" si="2"/>
        <v>0</v>
      </c>
      <c r="S47" s="15"/>
    </row>
    <row r="48" spans="1:19" hidden="1" x14ac:dyDescent="0.25">
      <c r="C48" s="17" t="s">
        <v>59</v>
      </c>
      <c r="D48" s="21">
        <v>0</v>
      </c>
      <c r="E48" s="3">
        <v>0</v>
      </c>
      <c r="F48" s="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4">
        <f t="shared" si="2"/>
        <v>0</v>
      </c>
    </row>
    <row r="49" spans="1:18" hidden="1" x14ac:dyDescent="0.25">
      <c r="C49" s="17" t="s">
        <v>60</v>
      </c>
      <c r="D49" s="21">
        <v>0</v>
      </c>
      <c r="E49" s="3">
        <v>0</v>
      </c>
      <c r="F49" s="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4">
        <f t="shared" si="2"/>
        <v>0</v>
      </c>
    </row>
    <row r="50" spans="1:18" hidden="1" x14ac:dyDescent="0.25">
      <c r="C50" s="17" t="s">
        <v>61</v>
      </c>
      <c r="D50" s="21">
        <v>0</v>
      </c>
      <c r="E50" s="3">
        <v>0</v>
      </c>
      <c r="F50" s="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4">
        <f t="shared" si="2"/>
        <v>0</v>
      </c>
    </row>
    <row r="51" spans="1:18" hidden="1" x14ac:dyDescent="0.25">
      <c r="C51" s="17" t="s">
        <v>62</v>
      </c>
      <c r="D51" s="21">
        <v>0</v>
      </c>
      <c r="E51" s="3">
        <v>0</v>
      </c>
      <c r="F51" s="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4">
        <f t="shared" si="2"/>
        <v>0</v>
      </c>
    </row>
    <row r="52" spans="1:18" hidden="1" x14ac:dyDescent="0.25">
      <c r="C52" s="17" t="s">
        <v>63</v>
      </c>
      <c r="D52" s="21">
        <v>0</v>
      </c>
      <c r="E52" s="3">
        <v>0</v>
      </c>
      <c r="F52" s="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4">
        <f t="shared" si="2"/>
        <v>0</v>
      </c>
    </row>
    <row r="53" spans="1:18" hidden="1" x14ac:dyDescent="0.25">
      <c r="C53" s="17" t="s">
        <v>64</v>
      </c>
      <c r="D53" s="21">
        <v>0</v>
      </c>
      <c r="E53" s="3">
        <v>0</v>
      </c>
      <c r="F53" s="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4">
        <f t="shared" si="2"/>
        <v>0</v>
      </c>
    </row>
    <row r="54" spans="1:18" s="11" customFormat="1" x14ac:dyDescent="0.25">
      <c r="C54" s="38" t="s">
        <v>65</v>
      </c>
      <c r="D54" s="39">
        <f>SUM(D55:D63)</f>
        <v>11205000</v>
      </c>
      <c r="E54" s="13">
        <v>0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4"/>
      <c r="Q54" s="13"/>
      <c r="R54" s="13">
        <f t="shared" si="2"/>
        <v>0</v>
      </c>
    </row>
    <row r="55" spans="1:18" x14ac:dyDescent="0.25">
      <c r="A55" s="16"/>
      <c r="C55" s="17" t="s">
        <v>66</v>
      </c>
      <c r="D55" s="21">
        <v>1400000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195000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9180000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0</v>
      </c>
      <c r="E58" s="21">
        <v>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21">
        <v>430000</v>
      </c>
      <c r="E59" s="21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21">
        <v>0</v>
      </c>
      <c r="E60" s="21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21">
        <v>0</v>
      </c>
      <c r="E61" s="21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21">
        <v>0</v>
      </c>
      <c r="E62" s="21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0</v>
      </c>
      <c r="E63" s="21">
        <v>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hidden="1" x14ac:dyDescent="0.25">
      <c r="C64" s="12" t="s">
        <v>75</v>
      </c>
      <c r="D64" s="13">
        <f t="shared" ref="D64:E64" si="8">SUM(D65:D68)</f>
        <v>0</v>
      </c>
      <c r="E64" s="13">
        <f t="shared" si="8"/>
        <v>0</v>
      </c>
      <c r="F64" s="13">
        <f>SUM(F65:F68)</f>
        <v>0</v>
      </c>
      <c r="G64" s="13">
        <f t="shared" ref="G64:Q64" si="9">SUM(G65:G68)</f>
        <v>0</v>
      </c>
      <c r="H64" s="13">
        <f t="shared" si="9"/>
        <v>0</v>
      </c>
      <c r="I64" s="13">
        <f t="shared" si="9"/>
        <v>0</v>
      </c>
      <c r="J64" s="13">
        <f t="shared" si="9"/>
        <v>0</v>
      </c>
      <c r="K64" s="13">
        <f t="shared" si="9"/>
        <v>0</v>
      </c>
      <c r="L64" s="13">
        <f t="shared" si="9"/>
        <v>0</v>
      </c>
      <c r="M64" s="13">
        <f t="shared" si="9"/>
        <v>0</v>
      </c>
      <c r="N64" s="13">
        <f t="shared" si="9"/>
        <v>0</v>
      </c>
      <c r="O64" s="13">
        <f t="shared" si="9"/>
        <v>0</v>
      </c>
      <c r="P64" s="13">
        <f t="shared" si="9"/>
        <v>0</v>
      </c>
      <c r="Q64" s="13">
        <f t="shared" si="9"/>
        <v>0</v>
      </c>
      <c r="R64" s="13">
        <f t="shared" si="2"/>
        <v>0</v>
      </c>
    </row>
    <row r="65" spans="2:19" hidden="1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hidden="1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hidden="1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hidden="1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hidden="1" x14ac:dyDescent="0.25">
      <c r="C69" s="12" t="s">
        <v>80</v>
      </c>
      <c r="D69" s="13">
        <f t="shared" ref="D69:E69" si="10">SUM(D70:D71)</f>
        <v>0</v>
      </c>
      <c r="E69" s="13">
        <f t="shared" si="10"/>
        <v>0</v>
      </c>
      <c r="F69" s="13">
        <f>SUM(F70:F71)</f>
        <v>0</v>
      </c>
      <c r="G69" s="13">
        <f t="shared" ref="G69:Q69" si="11">SUM(G70:G71)</f>
        <v>0</v>
      </c>
      <c r="H69" s="13">
        <f t="shared" si="11"/>
        <v>0</v>
      </c>
      <c r="I69" s="13">
        <f t="shared" si="11"/>
        <v>0</v>
      </c>
      <c r="J69" s="13">
        <f t="shared" si="11"/>
        <v>0</v>
      </c>
      <c r="K69" s="13">
        <f t="shared" si="11"/>
        <v>0</v>
      </c>
      <c r="L69" s="13">
        <f t="shared" si="11"/>
        <v>0</v>
      </c>
      <c r="M69" s="13">
        <f t="shared" si="11"/>
        <v>0</v>
      </c>
      <c r="N69" s="13">
        <f t="shared" si="11"/>
        <v>0</v>
      </c>
      <c r="O69" s="13">
        <f t="shared" si="11"/>
        <v>0</v>
      </c>
      <c r="P69" s="13">
        <f t="shared" si="11"/>
        <v>0</v>
      </c>
      <c r="Q69" s="13">
        <f t="shared" si="11"/>
        <v>0</v>
      </c>
      <c r="R69" s="13">
        <f t="shared" si="2"/>
        <v>0</v>
      </c>
    </row>
    <row r="70" spans="2:19" hidden="1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hidden="1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hidden="1" x14ac:dyDescent="0.25">
      <c r="C72" s="12" t="s">
        <v>83</v>
      </c>
      <c r="D72" s="13">
        <f t="shared" ref="D72:E72" si="12">SUM(D73:D75)</f>
        <v>0</v>
      </c>
      <c r="E72" s="13">
        <f t="shared" si="12"/>
        <v>0</v>
      </c>
      <c r="F72" s="13">
        <f>SUM(F73:F75)</f>
        <v>0</v>
      </c>
      <c r="G72" s="13">
        <f t="shared" ref="G72:Q72" si="13">SUM(G73:G75)</f>
        <v>0</v>
      </c>
      <c r="H72" s="13">
        <f t="shared" si="13"/>
        <v>0</v>
      </c>
      <c r="I72" s="13">
        <f t="shared" si="13"/>
        <v>0</v>
      </c>
      <c r="J72" s="13">
        <f t="shared" si="13"/>
        <v>0</v>
      </c>
      <c r="K72" s="13">
        <f t="shared" si="13"/>
        <v>0</v>
      </c>
      <c r="L72" s="13">
        <f t="shared" si="13"/>
        <v>0</v>
      </c>
      <c r="M72" s="13">
        <f t="shared" si="13"/>
        <v>0</v>
      </c>
      <c r="N72" s="13">
        <f t="shared" si="13"/>
        <v>0</v>
      </c>
      <c r="O72" s="13">
        <f t="shared" si="13"/>
        <v>0</v>
      </c>
      <c r="P72" s="13">
        <f t="shared" si="13"/>
        <v>0</v>
      </c>
      <c r="Q72" s="13">
        <f t="shared" si="13"/>
        <v>0</v>
      </c>
      <c r="R72" s="13">
        <f t="shared" si="2"/>
        <v>0</v>
      </c>
    </row>
    <row r="73" spans="2:19" hidden="1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hidden="1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hidden="1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hidden="1" x14ac:dyDescent="0.25">
      <c r="B76" s="24"/>
      <c r="C76" s="8" t="s">
        <v>87</v>
      </c>
      <c r="D76" s="25">
        <f>SUM(D77+D80+D83)</f>
        <v>0</v>
      </c>
      <c r="E76" s="25">
        <f t="shared" ref="E76:Q76" si="14">SUM(E77+E80+E83)</f>
        <v>0</v>
      </c>
      <c r="F76" s="25">
        <f t="shared" si="14"/>
        <v>0</v>
      </c>
      <c r="G76" s="26">
        <f t="shared" si="14"/>
        <v>0</v>
      </c>
      <c r="H76" s="26">
        <f t="shared" si="14"/>
        <v>0</v>
      </c>
      <c r="I76" s="26">
        <f t="shared" si="14"/>
        <v>0</v>
      </c>
      <c r="J76" s="26">
        <f t="shared" si="14"/>
        <v>0</v>
      </c>
      <c r="K76" s="26">
        <f t="shared" si="14"/>
        <v>0</v>
      </c>
      <c r="L76" s="26">
        <f t="shared" si="14"/>
        <v>0</v>
      </c>
      <c r="M76" s="26">
        <f t="shared" si="14"/>
        <v>0</v>
      </c>
      <c r="N76" s="26">
        <f t="shared" si="14"/>
        <v>0</v>
      </c>
      <c r="O76" s="26">
        <f t="shared" si="14"/>
        <v>0</v>
      </c>
      <c r="P76" s="26">
        <f t="shared" si="14"/>
        <v>0</v>
      </c>
      <c r="Q76" s="26">
        <f t="shared" si="14"/>
        <v>0</v>
      </c>
      <c r="R76" s="9">
        <f t="shared" si="2"/>
        <v>0</v>
      </c>
      <c r="S76" s="15"/>
    </row>
    <row r="77" spans="2:19" hidden="1" x14ac:dyDescent="0.25">
      <c r="C77" s="12" t="s">
        <v>88</v>
      </c>
      <c r="D77" s="13">
        <f>SUM(D78:D79)</f>
        <v>0</v>
      </c>
      <c r="E77" s="13">
        <f t="shared" ref="E77" si="15">SUM(E78:E79)</f>
        <v>0</v>
      </c>
      <c r="F77" s="13">
        <f>SUM(F78:F79)</f>
        <v>0</v>
      </c>
      <c r="G77" s="13">
        <f t="shared" ref="G77:Q77" si="16">SUM(G78:G79)</f>
        <v>0</v>
      </c>
      <c r="H77" s="13">
        <f t="shared" si="16"/>
        <v>0</v>
      </c>
      <c r="I77" s="13">
        <f t="shared" si="16"/>
        <v>0</v>
      </c>
      <c r="J77" s="13">
        <f t="shared" si="16"/>
        <v>0</v>
      </c>
      <c r="K77" s="13">
        <f t="shared" si="16"/>
        <v>0</v>
      </c>
      <c r="L77" s="13">
        <f t="shared" si="16"/>
        <v>0</v>
      </c>
      <c r="M77" s="13">
        <f t="shared" si="16"/>
        <v>0</v>
      </c>
      <c r="N77" s="13">
        <f t="shared" si="16"/>
        <v>0</v>
      </c>
      <c r="O77" s="13">
        <f t="shared" si="16"/>
        <v>0</v>
      </c>
      <c r="P77" s="13">
        <f t="shared" si="16"/>
        <v>0</v>
      </c>
      <c r="Q77" s="13">
        <f t="shared" si="16"/>
        <v>0</v>
      </c>
      <c r="R77" s="13">
        <f t="shared" si="2"/>
        <v>0</v>
      </c>
    </row>
    <row r="78" spans="2:19" hidden="1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17">SUM(F78:Q78)</f>
        <v>0</v>
      </c>
    </row>
    <row r="79" spans="2:19" hidden="1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17"/>
        <v>0</v>
      </c>
    </row>
    <row r="80" spans="2:19" s="11" customFormat="1" hidden="1" x14ac:dyDescent="0.25">
      <c r="B80" s="24"/>
      <c r="C80" s="12" t="s">
        <v>91</v>
      </c>
      <c r="D80" s="13">
        <f t="shared" ref="D80:E80" si="18">SUM(D81:D82)</f>
        <v>0</v>
      </c>
      <c r="E80" s="13">
        <f t="shared" si="18"/>
        <v>0</v>
      </c>
      <c r="F80" s="13">
        <f>SUM(F81:F82)</f>
        <v>0</v>
      </c>
      <c r="G80" s="13">
        <f t="shared" ref="G80:Q80" si="19">SUM(G81:G82)</f>
        <v>0</v>
      </c>
      <c r="H80" s="13">
        <f t="shared" si="19"/>
        <v>0</v>
      </c>
      <c r="I80" s="13">
        <f t="shared" si="19"/>
        <v>0</v>
      </c>
      <c r="J80" s="13">
        <f t="shared" si="19"/>
        <v>0</v>
      </c>
      <c r="K80" s="13">
        <f t="shared" si="19"/>
        <v>0</v>
      </c>
      <c r="L80" s="13">
        <f t="shared" si="19"/>
        <v>0</v>
      </c>
      <c r="M80" s="13">
        <f t="shared" si="19"/>
        <v>0</v>
      </c>
      <c r="N80" s="13">
        <f t="shared" si="19"/>
        <v>0</v>
      </c>
      <c r="O80" s="13">
        <f t="shared" si="19"/>
        <v>0</v>
      </c>
      <c r="P80" s="13">
        <f t="shared" si="19"/>
        <v>0</v>
      </c>
      <c r="Q80" s="13">
        <f t="shared" si="19"/>
        <v>0</v>
      </c>
      <c r="R80" s="13">
        <f t="shared" si="17"/>
        <v>0</v>
      </c>
      <c r="S80" s="15"/>
    </row>
    <row r="81" spans="2:19" hidden="1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17"/>
        <v>0</v>
      </c>
    </row>
    <row r="82" spans="2:19" hidden="1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17"/>
        <v>0</v>
      </c>
    </row>
    <row r="83" spans="2:19" s="11" customFormat="1" hidden="1" x14ac:dyDescent="0.25">
      <c r="B83" s="24"/>
      <c r="C83" s="12" t="s">
        <v>94</v>
      </c>
      <c r="D83" s="13">
        <f t="shared" ref="D83:E83" si="20">SUM(D84)</f>
        <v>0</v>
      </c>
      <c r="E83" s="13">
        <f t="shared" si="20"/>
        <v>0</v>
      </c>
      <c r="F83" s="13">
        <f>SUM(F84)</f>
        <v>0</v>
      </c>
      <c r="G83" s="13">
        <f t="shared" ref="G83:Q83" si="21">SUM(G84)</f>
        <v>0</v>
      </c>
      <c r="H83" s="13">
        <f t="shared" si="21"/>
        <v>0</v>
      </c>
      <c r="I83" s="13">
        <f t="shared" si="21"/>
        <v>0</v>
      </c>
      <c r="J83" s="13">
        <f t="shared" si="21"/>
        <v>0</v>
      </c>
      <c r="K83" s="13">
        <f t="shared" si="21"/>
        <v>0</v>
      </c>
      <c r="L83" s="13">
        <f t="shared" si="21"/>
        <v>0</v>
      </c>
      <c r="M83" s="13">
        <f t="shared" si="21"/>
        <v>0</v>
      </c>
      <c r="N83" s="13">
        <f t="shared" si="21"/>
        <v>0</v>
      </c>
      <c r="O83" s="13">
        <f t="shared" si="21"/>
        <v>0</v>
      </c>
      <c r="P83" s="13">
        <f t="shared" si="21"/>
        <v>0</v>
      </c>
      <c r="Q83" s="13">
        <f t="shared" si="21"/>
        <v>0</v>
      </c>
      <c r="R83" s="13">
        <f t="shared" si="17"/>
        <v>0</v>
      </c>
      <c r="S83" s="15"/>
    </row>
    <row r="84" spans="2:19" hidden="1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2:19" s="27" customFormat="1" x14ac:dyDescent="0.25">
      <c r="B85" s="28"/>
      <c r="C85" s="29" t="s">
        <v>96</v>
      </c>
      <c r="D85" s="30">
        <f>+D12+D18+D28+D38+D47+D54+D64+D69+D72</f>
        <v>189671257</v>
      </c>
      <c r="E85" s="30">
        <f>+E12+E18+E28+E38+E47+E54+E64+E69+E72</f>
        <v>0</v>
      </c>
      <c r="F85" s="30">
        <f t="shared" ref="F85:Q85" si="22">+F12+F18+F28+F38+F47+F54+F64+F69+F72</f>
        <v>8895947.7400000002</v>
      </c>
      <c r="G85" s="32">
        <f t="shared" si="22"/>
        <v>0</v>
      </c>
      <c r="H85" s="32">
        <f t="shared" si="22"/>
        <v>0</v>
      </c>
      <c r="I85" s="32">
        <f>+I12+I18+I28+I38+I47+I54+I64+I69+I72</f>
        <v>0</v>
      </c>
      <c r="J85" s="32">
        <f t="shared" si="22"/>
        <v>0</v>
      </c>
      <c r="K85" s="32">
        <f t="shared" si="22"/>
        <v>0</v>
      </c>
      <c r="L85" s="32">
        <f t="shared" si="22"/>
        <v>0</v>
      </c>
      <c r="M85" s="32">
        <f t="shared" si="22"/>
        <v>0</v>
      </c>
      <c r="N85" s="32">
        <f t="shared" si="22"/>
        <v>0</v>
      </c>
      <c r="O85" s="31">
        <f t="shared" si="22"/>
        <v>0</v>
      </c>
      <c r="P85" s="30">
        <f>+P12+P18+P28+P54</f>
        <v>0</v>
      </c>
      <c r="Q85" s="32">
        <f t="shared" si="22"/>
        <v>0</v>
      </c>
      <c r="R85" s="32">
        <f>SUM(F85:Q85)</f>
        <v>8895947.7400000002</v>
      </c>
      <c r="S85" s="33"/>
    </row>
    <row r="86" spans="2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2:19" customFormat="1" x14ac:dyDescent="0.25">
      <c r="B87" s="18"/>
      <c r="C87" s="44" t="s">
        <v>112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2:19" customFormat="1" x14ac:dyDescent="0.25">
      <c r="B88" s="18"/>
      <c r="C88" s="44" t="s">
        <v>113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2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2:19" customFormat="1" x14ac:dyDescent="0.25">
      <c r="B90" s="18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2:19" customFormat="1" x14ac:dyDescent="0.25">
      <c r="B91" s="18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2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2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2:19" customFormat="1" x14ac:dyDescent="0.25">
      <c r="B94" s="18"/>
      <c r="D94" s="46"/>
      <c r="E94" s="46"/>
      <c r="F94" s="46"/>
      <c r="G94" s="46"/>
      <c r="H94" s="37"/>
      <c r="I94" s="37"/>
      <c r="J94" s="47"/>
      <c r="K94" s="47"/>
      <c r="L94" s="47"/>
      <c r="M94" s="47"/>
      <c r="N94" s="37"/>
      <c r="O94" s="35"/>
      <c r="P94" s="35"/>
      <c r="Q94" s="35"/>
      <c r="R94" s="35"/>
      <c r="S94" s="36"/>
    </row>
    <row r="95" spans="2:19" customFormat="1" ht="15.75" x14ac:dyDescent="0.25">
      <c r="B95" s="18"/>
      <c r="D95" s="42" t="s">
        <v>105</v>
      </c>
      <c r="E95" s="42"/>
      <c r="F95" s="42"/>
      <c r="G95" s="42"/>
      <c r="H95" s="35"/>
      <c r="I95" s="35"/>
      <c r="J95" s="42" t="s">
        <v>100</v>
      </c>
      <c r="K95" s="42"/>
      <c r="L95" s="42"/>
      <c r="M95" s="42"/>
      <c r="N95" s="42"/>
      <c r="O95" s="42"/>
      <c r="P95" s="42"/>
      <c r="Q95" s="42"/>
      <c r="R95" s="35"/>
      <c r="S95" s="36"/>
    </row>
    <row r="96" spans="2:19" customFormat="1" ht="15.75" x14ac:dyDescent="0.25">
      <c r="B96" s="18"/>
      <c r="D96" s="43" t="s">
        <v>101</v>
      </c>
      <c r="E96" s="43"/>
      <c r="F96" s="43"/>
      <c r="G96" s="43"/>
      <c r="H96" s="35"/>
      <c r="I96" s="35"/>
      <c r="J96" s="43" t="s">
        <v>102</v>
      </c>
      <c r="K96" s="43"/>
      <c r="L96" s="43"/>
      <c r="M96" s="43"/>
      <c r="N96" s="43"/>
      <c r="O96" s="43"/>
      <c r="P96" s="43"/>
      <c r="Q96" s="43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</sheetData>
  <sheetProtection selectLockedCells="1"/>
  <mergeCells count="17">
    <mergeCell ref="D94:G94"/>
    <mergeCell ref="J94:M94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5:G95"/>
    <mergeCell ref="J95:Q95"/>
    <mergeCell ref="D96:G96"/>
    <mergeCell ref="J96:Q96"/>
    <mergeCell ref="C87:E87"/>
    <mergeCell ref="C88:E88"/>
  </mergeCells>
  <pageMargins left="0.70866141732283472" right="0.70866141732283472" top="0.74803149606299213" bottom="0.74803149606299213" header="0.31496062992125984" footer="0.31496062992125984"/>
  <pageSetup paperSize="5" scale="41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107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106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103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104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'ABRIL 2023'!Área_de_impresión</vt:lpstr>
      <vt:lpstr>'Agosto 2023'!Área_de_impresión</vt:lpstr>
      <vt:lpstr>'DICIEMBRE 2023'!Área_de_impresión</vt:lpstr>
      <vt:lpstr>'Enero 2023'!Área_de_impresión</vt:lpstr>
      <vt:lpstr>'Enero 2024'!Área_de_impresión</vt:lpstr>
      <vt:lpstr>'FEBRERO 2023'!Área_de_impresión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'Enero 2024'!Títulos_a_imprimir</vt:lpstr>
      <vt:lpstr>'FEBRERO 2023'!Títulos_a_imprimir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2024-02-19T14:07:50Z</cp:lastPrinted>
  <dcterms:created xsi:type="dcterms:W3CDTF">2023-02-10T14:39:51Z</dcterms:created>
  <dcterms:modified xsi:type="dcterms:W3CDTF">2024-02-19T14:07:54Z</dcterms:modified>
</cp:coreProperties>
</file>