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8-Agosto/"/>
    </mc:Choice>
  </mc:AlternateContent>
  <xr:revisionPtr revIDLastSave="0" documentId="8_{07FC2A27-E34A-42E1-A194-BE207FEC8EBC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4" l="1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11" i="14"/>
  <c r="K18" i="14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54" i="14"/>
  <c r="E47" i="14"/>
  <c r="D47" i="14"/>
  <c r="E38" i="14"/>
  <c r="D38" i="14"/>
  <c r="Q28" i="14"/>
  <c r="P28" i="14"/>
  <c r="O28" i="14"/>
  <c r="N28" i="14"/>
  <c r="M28" i="14"/>
  <c r="L28" i="14"/>
  <c r="J28" i="14"/>
  <c r="G28" i="14"/>
  <c r="F28" i="14"/>
  <c r="E28" i="14"/>
  <c r="D28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F76" i="14" l="1"/>
  <c r="K76" i="14"/>
  <c r="L11" i="14"/>
  <c r="Q85" i="14"/>
  <c r="G11" i="14"/>
  <c r="N11" i="14"/>
  <c r="N85" i="14"/>
  <c r="P85" i="14"/>
  <c r="P11" i="14" s="1"/>
  <c r="M85" i="14"/>
  <c r="O11" i="14"/>
  <c r="I11" i="14"/>
  <c r="Q11" i="14"/>
  <c r="E85" i="14"/>
  <c r="J85" i="14"/>
  <c r="F11" i="14"/>
  <c r="M11" i="14"/>
  <c r="H11" i="14"/>
  <c r="D11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11" i="12" l="1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<sst xmlns="http://schemas.openxmlformats.org/spreadsheetml/2006/main" count="1350" uniqueCount="114">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</sst>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G1" zoomScale="70" zoomScaleNormal="70" zoomScaleSheetLayoutView="70" workbookViewId="0">
      <selection activeCell="P89" sqref="P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13763166.82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+SUM(F11:Q11)</f>
        <v>93679067.849999994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1">SUM(H13:H17)</f>
        <v>8471028.4499999993</v>
      </c>
      <c r="I12" s="39">
        <f t="shared" si="1"/>
        <v>378200.81</v>
      </c>
      <c r="J12" s="39">
        <f t="shared" si="1"/>
        <v>18779012.02</v>
      </c>
      <c r="K12" s="39">
        <f>SUM(K13:K17)</f>
        <v>15220800.809999999</v>
      </c>
      <c r="L12" s="39">
        <f t="shared" si="1"/>
        <v>9557310.8200000003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40">
        <f>SUM(P13:P17)</f>
        <v>0</v>
      </c>
      <c r="Q12" s="39">
        <f t="shared" si="1"/>
        <v>0</v>
      </c>
      <c r="R12" s="39">
        <f t="shared" ref="R12:R75" si="2">+SUM(F12:Q12)</f>
        <v>70148146.030000001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L13" s="4">
        <v>8036493.1900000004</v>
      </c>
      <c r="O13" s="18"/>
      <c r="P13" s="18"/>
      <c r="Q13" s="2"/>
      <c r="R13" s="9">
        <f t="shared" si="2"/>
        <v>54559051.539999999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L14" s="4">
        <v>297000</v>
      </c>
      <c r="O14" s="18"/>
      <c r="P14" s="18"/>
      <c r="Q14" s="2"/>
      <c r="R14" s="9">
        <f t="shared" si="2"/>
        <v>7285791.25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L15" s="4">
        <v>0</v>
      </c>
      <c r="O15" s="18"/>
      <c r="P15" s="18"/>
      <c r="Q15" s="2"/>
      <c r="R15" s="9">
        <f t="shared" si="2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L16" s="4">
        <v>0</v>
      </c>
      <c r="P16" s="20"/>
      <c r="Q16" s="2"/>
      <c r="R16" s="9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L17" s="4">
        <v>1223817.6299999999</v>
      </c>
      <c r="O17" s="18"/>
      <c r="P17" s="18"/>
      <c r="Q17" s="2"/>
      <c r="R17" s="9">
        <f t="shared" si="2"/>
        <v>8276578.5599999996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2056305.85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2"/>
        <v>13323184.640000001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L19" s="4">
        <v>1277748.06</v>
      </c>
      <c r="O19" s="18"/>
      <c r="P19" s="18"/>
      <c r="Q19" s="2"/>
      <c r="R19" s="9">
        <f t="shared" si="2"/>
        <v>8233845.5899999999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P20" s="3"/>
      <c r="Q20" s="2"/>
      <c r="R20" s="9">
        <f t="shared" si="2"/>
        <v>21240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9">
        <f t="shared" si="2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9">
        <f t="shared" si="2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L23" s="4">
        <v>128257.39</v>
      </c>
      <c r="P23" s="18"/>
      <c r="Q23" s="2"/>
      <c r="R23" s="9">
        <f t="shared" si="2"/>
        <v>296597.39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9">
        <f t="shared" si="2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L25" s="4">
        <v>82010</v>
      </c>
      <c r="O25" s="18"/>
      <c r="P25" s="18"/>
      <c r="Q25" s="2"/>
      <c r="R25" s="9">
        <f t="shared" si="2"/>
        <v>1644954.18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L26" s="4">
        <v>566940.4</v>
      </c>
      <c r="P26" s="20"/>
      <c r="Q26" s="2"/>
      <c r="R26" s="9">
        <f t="shared" si="2"/>
        <v>1152688.42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L27" s="4">
        <v>1350</v>
      </c>
      <c r="O27" s="18"/>
      <c r="P27" s="18"/>
      <c r="Q27" s="2"/>
      <c r="R27" s="9">
        <f t="shared" si="2"/>
        <v>515117.49000000005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2149550.15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si="2"/>
        <v>6586880.8699999992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L29" s="4">
        <v>57740.4</v>
      </c>
      <c r="O29" s="18"/>
      <c r="P29" s="18"/>
      <c r="Q29" s="2"/>
      <c r="R29" s="9">
        <f t="shared" si="2"/>
        <v>383895.66000000003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9">
        <f t="shared" si="2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O31" s="18"/>
      <c r="P31" s="18"/>
      <c r="Q31" s="2"/>
      <c r="R31" s="9">
        <f t="shared" si="2"/>
        <v>232558.82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P32" s="20"/>
      <c r="Q32" s="2"/>
      <c r="R32" s="9">
        <f t="shared" si="2"/>
        <v>53895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/>
      <c r="P33" s="18"/>
      <c r="Q33" s="2"/>
      <c r="R33" s="9">
        <f t="shared" si="2"/>
        <v>21165.57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O34" s="18"/>
      <c r="P34" s="18"/>
      <c r="Q34" s="2"/>
      <c r="R34" s="9">
        <f t="shared" si="2"/>
        <v>119649.17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L35" s="4">
        <v>1697990.65</v>
      </c>
      <c r="O35" s="18"/>
      <c r="P35" s="18"/>
      <c r="Q35" s="2"/>
      <c r="R35" s="9">
        <f t="shared" si="2"/>
        <v>4495173.46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9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L37" s="4">
        <v>393819.1</v>
      </c>
      <c r="O37" s="18"/>
      <c r="P37" s="18"/>
      <c r="Q37" s="2"/>
      <c r="R37" s="9">
        <f t="shared" si="2"/>
        <v>1159027.27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9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9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9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9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9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9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9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9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9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9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9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9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9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9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/>
      <c r="N54" s="39"/>
      <c r="O54" s="39"/>
      <c r="P54" s="40"/>
      <c r="Q54" s="39"/>
      <c r="R54" s="39">
        <f t="shared" si="2"/>
        <v>3620856.3099999996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P55" s="20"/>
      <c r="Q55" s="2"/>
      <c r="R55" s="9">
        <f t="shared" si="2"/>
        <v>962.53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9">
        <f t="shared" si="2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N57" s="23"/>
      <c r="P57" s="2"/>
      <c r="Q57" s="2"/>
      <c r="R57" s="9">
        <f t="shared" si="2"/>
        <v>3279630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9">
        <f t="shared" si="2"/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N59" s="23"/>
      <c r="P59" s="2"/>
      <c r="Q59" s="2"/>
      <c r="R59" s="9">
        <f t="shared" si="2"/>
        <v>241339.78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9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9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9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9">
        <f t="shared" si="2"/>
        <v>10148</v>
      </c>
    </row>
    <row r="64" spans="1:18" hidden="1" x14ac:dyDescent="0.25">
      <c r="C64" s="12" t="s">
        <v>75</v>
      </c>
      <c r="D64" s="13">
        <f t="shared" ref="D64:E64" si="8">SUM(D65:D68)</f>
        <v>0</v>
      </c>
      <c r="E64" s="13">
        <f t="shared" si="8"/>
        <v>0</v>
      </c>
      <c r="F64" s="13">
        <f>SUM(F65:F68)</f>
        <v>0</v>
      </c>
      <c r="G64" s="13">
        <f t="shared" ref="G64:Q64" si="9">SUM(G65:G68)</f>
        <v>0</v>
      </c>
      <c r="H64" s="13">
        <f t="shared" si="9"/>
        <v>0</v>
      </c>
      <c r="I64" s="13">
        <f t="shared" si="9"/>
        <v>0</v>
      </c>
      <c r="J64" s="13">
        <f t="shared" si="9"/>
        <v>0</v>
      </c>
      <c r="K64" s="13">
        <f t="shared" si="9"/>
        <v>0</v>
      </c>
      <c r="L64" s="13">
        <f t="shared" si="9"/>
        <v>0</v>
      </c>
      <c r="M64" s="13">
        <f t="shared" si="9"/>
        <v>0</v>
      </c>
      <c r="N64" s="13">
        <f t="shared" si="9"/>
        <v>0</v>
      </c>
      <c r="O64" s="13">
        <f t="shared" si="9"/>
        <v>0</v>
      </c>
      <c r="P64" s="13">
        <f t="shared" si="9"/>
        <v>0</v>
      </c>
      <c r="Q64" s="13">
        <f t="shared" si="9"/>
        <v>0</v>
      </c>
      <c r="R64" s="9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9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9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9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9">
        <f t="shared" si="2"/>
        <v>0</v>
      </c>
    </row>
    <row r="69" spans="2:19" hidden="1" x14ac:dyDescent="0.25">
      <c r="C69" s="12" t="s">
        <v>80</v>
      </c>
      <c r="D69" s="13">
        <f t="shared" ref="D69:E69" si="10">SUM(D70:D71)</f>
        <v>0</v>
      </c>
      <c r="E69" s="13">
        <f t="shared" si="10"/>
        <v>0</v>
      </c>
      <c r="F69" s="13">
        <f>SUM(F70:F71)</f>
        <v>0</v>
      </c>
      <c r="G69" s="13">
        <f t="shared" ref="G69:Q69" si="11">SUM(G70:G71)</f>
        <v>0</v>
      </c>
      <c r="H69" s="13">
        <f t="shared" si="11"/>
        <v>0</v>
      </c>
      <c r="I69" s="13">
        <f t="shared" si="11"/>
        <v>0</v>
      </c>
      <c r="J69" s="13">
        <f t="shared" si="11"/>
        <v>0</v>
      </c>
      <c r="K69" s="13">
        <f t="shared" si="11"/>
        <v>0</v>
      </c>
      <c r="L69" s="13">
        <f t="shared" si="11"/>
        <v>0</v>
      </c>
      <c r="M69" s="13">
        <f t="shared" si="11"/>
        <v>0</v>
      </c>
      <c r="N69" s="13">
        <f t="shared" si="11"/>
        <v>0</v>
      </c>
      <c r="O69" s="13">
        <f t="shared" si="11"/>
        <v>0</v>
      </c>
      <c r="P69" s="13">
        <f t="shared" si="11"/>
        <v>0</v>
      </c>
      <c r="Q69" s="13">
        <f t="shared" si="11"/>
        <v>0</v>
      </c>
      <c r="R69" s="9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9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9">
        <f t="shared" si="2"/>
        <v>0</v>
      </c>
    </row>
    <row r="72" spans="2:19" hidden="1" x14ac:dyDescent="0.25">
      <c r="C72" s="12" t="s">
        <v>83</v>
      </c>
      <c r="D72" s="13">
        <f t="shared" ref="D72:E72" si="12">SUM(D73:D75)</f>
        <v>0</v>
      </c>
      <c r="E72" s="13">
        <f t="shared" si="12"/>
        <v>0</v>
      </c>
      <c r="F72" s="13">
        <f>SUM(F73:F75)</f>
        <v>0</v>
      </c>
      <c r="G72" s="13">
        <f t="shared" ref="G72:Q72" si="13">SUM(G73:G75)</f>
        <v>0</v>
      </c>
      <c r="H72" s="13">
        <f t="shared" si="13"/>
        <v>0</v>
      </c>
      <c r="I72" s="13">
        <f t="shared" si="13"/>
        <v>0</v>
      </c>
      <c r="J72" s="13">
        <f t="shared" si="13"/>
        <v>0</v>
      </c>
      <c r="K72" s="13">
        <f t="shared" si="13"/>
        <v>0</v>
      </c>
      <c r="L72" s="13">
        <f t="shared" si="13"/>
        <v>0</v>
      </c>
      <c r="M72" s="13">
        <f t="shared" si="13"/>
        <v>0</v>
      </c>
      <c r="N72" s="13">
        <f t="shared" si="13"/>
        <v>0</v>
      </c>
      <c r="O72" s="13">
        <f t="shared" si="13"/>
        <v>0</v>
      </c>
      <c r="P72" s="13">
        <f t="shared" si="13"/>
        <v>0</v>
      </c>
      <c r="Q72" s="13">
        <f t="shared" si="13"/>
        <v>0</v>
      </c>
      <c r="R72" s="9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9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9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9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4">SUM(E77+E80+E83)</f>
        <v>0</v>
      </c>
      <c r="F76" s="25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9">
        <f t="shared" ref="R76:R85" si="15">+SUM(F76:Q76)</f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9">
        <f t="shared" si="15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9">
        <f t="shared" si="15"/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9">
        <f t="shared" si="15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8">SUM(D81:D82)</f>
        <v>0</v>
      </c>
      <c r="E80" s="13">
        <f t="shared" si="18"/>
        <v>0</v>
      </c>
      <c r="F80" s="13">
        <f>SUM(F81:F82)</f>
        <v>0</v>
      </c>
      <c r="G80" s="13">
        <f t="shared" ref="G80:Q80" si="19">SUM(G81:G82)</f>
        <v>0</v>
      </c>
      <c r="H80" s="13">
        <f t="shared" si="19"/>
        <v>0</v>
      </c>
      <c r="I80" s="13">
        <f t="shared" si="19"/>
        <v>0</v>
      </c>
      <c r="J80" s="13">
        <f t="shared" si="19"/>
        <v>0</v>
      </c>
      <c r="K80" s="13">
        <f t="shared" si="19"/>
        <v>0</v>
      </c>
      <c r="L80" s="13">
        <f t="shared" si="19"/>
        <v>0</v>
      </c>
      <c r="M80" s="13">
        <f t="shared" si="19"/>
        <v>0</v>
      </c>
      <c r="N80" s="13">
        <f t="shared" si="19"/>
        <v>0</v>
      </c>
      <c r="O80" s="13">
        <f t="shared" si="19"/>
        <v>0</v>
      </c>
      <c r="P80" s="13">
        <f t="shared" si="19"/>
        <v>0</v>
      </c>
      <c r="Q80" s="13">
        <f t="shared" si="19"/>
        <v>0</v>
      </c>
      <c r="R80" s="9">
        <f t="shared" si="15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9">
        <f t="shared" si="15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9">
        <f t="shared" si="15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0">SUM(D84)</f>
        <v>0</v>
      </c>
      <c r="E83" s="13">
        <f t="shared" si="20"/>
        <v>0</v>
      </c>
      <c r="F83" s="13">
        <f>SUM(F84)</f>
        <v>0</v>
      </c>
      <c r="G83" s="13">
        <f t="shared" ref="G83:Q83" si="21">SUM(G84)</f>
        <v>0</v>
      </c>
      <c r="H83" s="13">
        <f t="shared" si="21"/>
        <v>0</v>
      </c>
      <c r="I83" s="13">
        <f t="shared" si="21"/>
        <v>0</v>
      </c>
      <c r="J83" s="13">
        <f t="shared" si="21"/>
        <v>0</v>
      </c>
      <c r="K83" s="13">
        <f t="shared" si="21"/>
        <v>0</v>
      </c>
      <c r="L83" s="13">
        <f t="shared" si="21"/>
        <v>0</v>
      </c>
      <c r="M83" s="13">
        <f t="shared" si="21"/>
        <v>0</v>
      </c>
      <c r="N83" s="13">
        <f t="shared" si="21"/>
        <v>0</v>
      </c>
      <c r="O83" s="13">
        <f t="shared" si="21"/>
        <v>0</v>
      </c>
      <c r="P83" s="13">
        <f t="shared" si="21"/>
        <v>0</v>
      </c>
      <c r="Q83" s="13">
        <f t="shared" si="21"/>
        <v>0</v>
      </c>
      <c r="R83" s="9">
        <f t="shared" si="15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9">
        <f t="shared" si="15"/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2">+J12+J18+J28+J38+J47+J54+J64+J69+J72</f>
        <v>25429109.580000002</v>
      </c>
      <c r="K85" s="32">
        <f t="shared" si="22"/>
        <v>19954816.399999999</v>
      </c>
      <c r="L85" s="32">
        <f t="shared" si="22"/>
        <v>13763166.82</v>
      </c>
      <c r="M85" s="32">
        <f t="shared" si="22"/>
        <v>0</v>
      </c>
      <c r="N85" s="32">
        <f t="shared" si="22"/>
        <v>0</v>
      </c>
      <c r="O85" s="31">
        <f t="shared" si="22"/>
        <v>0</v>
      </c>
      <c r="P85" s="30">
        <f>+P12+P18+P28+P54</f>
        <v>0</v>
      </c>
      <c r="Q85" s="32">
        <f t="shared" si="22"/>
        <v>0</v>
      </c>
      <c r="R85" s="32">
        <f t="shared" si="15"/>
        <v>93679067.849999994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2024-09-16T15:19:02Z</dcterms:modified>
</cp:coreProperties>
</file>