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richData/richValueRel.xml" ContentType="application/vnd.ms-excel.richvaluerel+xml"/>
  <Override PartName="/xl/richData/rdrichvalue.xml" ContentType="application/vnd.ms-excel.rdrichvalue+xml"/>
  <Override PartName="/xl/richData/rdrichvaluestructure.xml" ContentType="application/vnd.ms-excel.rdrichvaluestructure+xml"/>
  <Override PartName="/xl/richData/rdRichValueTypes.xml" ContentType="application/vnd.ms-excel.rdrichvaluetyp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129"/>
  <workbookPr/>
  <mc:AlternateContent xmlns:mc="http://schemas.openxmlformats.org/markup-compatibility/2006">
    <mc:Choice Requires="x15">
      <x15ac:absPath xmlns:x15ac="http://schemas.microsoft.com/office/spreadsheetml/2010/11/ac" url="https://institucionesestatales-my.sharepoint.com/personal/rmorillo_iibi_gob_do/Documents/Documentos/Informacion Portal 2024/11-Noviembre/"/>
    </mc:Choice>
  </mc:AlternateContent>
  <xr:revisionPtr revIDLastSave="5" documentId="8_{5CB4C63E-D23E-4504-BAE2-5D1F497768FF}" xr6:coauthVersionLast="47" xr6:coauthVersionMax="47" xr10:uidLastSave="{0CBA06E8-0E33-4554-8F3D-E51B06FB89DA}"/>
  <bookViews>
    <workbookView xWindow="20370" yWindow="-120" windowWidth="20730" windowHeight="11160" xr2:uid="{00000000-000D-0000-FFFF-FFFF00000000}"/>
  </bookViews>
  <sheets>
    <sheet name="Balance noviembre-2024 " sheetId="23" r:id="rId1"/>
    <sheet name="Hoja2" sheetId="22" r:id="rId2"/>
  </sheets>
  <definedNames>
    <definedName name="_xlnm.Print_Area" localSheetId="0">'Balance noviembre-2024 '!$A$1:$B$71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42" i="23" l="1"/>
  <c r="B61" i="23"/>
  <c r="B53" i="23"/>
  <c r="B27" i="23"/>
  <c r="B18" i="23"/>
  <c r="B29" i="23" l="1"/>
  <c r="B62" i="23"/>
  <c r="B64" i="23" l="1"/>
</calcChain>
</file>

<file path=xl/metadata.xml><?xml version="1.0" encoding="utf-8"?>
<metadata xmlns="http://schemas.openxmlformats.org/spreadsheetml/2006/main" xmlns:xlrd="http://schemas.microsoft.com/office/spreadsheetml/2017/richdata">
  <metadataTypes count="1">
    <metadataType name="XLRICHVALUE" minSupportedVersion="120000" copy="1" pasteAll="1" pasteValues="1" merge="1" splitFirst="1" rowColShift="1" clearFormats="1" clearComments="1" assign="1" coerce="1"/>
  </metadataTypes>
  <futureMetadata name="XLRICHVALUE" count="1">
    <bk>
      <extLst>
        <ext uri="{3e2802c4-a4d2-4d8b-9148-e3be6c30e623}">
          <xlrd:rvb i="0"/>
        </ext>
      </extLst>
    </bk>
  </futureMetadata>
  <valueMetadata count="1">
    <bk>
      <rc t="1" v="0"/>
    </bk>
  </valueMetadata>
</metadata>
</file>

<file path=xl/sharedStrings.xml><?xml version="1.0" encoding="utf-8"?>
<sst xmlns="http://schemas.openxmlformats.org/spreadsheetml/2006/main" count="54" uniqueCount="54">
  <si>
    <t xml:space="preserve">Total activos netos/patrimonio mas total pasivos </t>
  </si>
  <si>
    <t>Intereses minoritarios</t>
  </si>
  <si>
    <t xml:space="preserve">Capital </t>
  </si>
  <si>
    <t xml:space="preserve">Activos Netos/Patrimonio </t>
  </si>
  <si>
    <t>Total pasivos</t>
  </si>
  <si>
    <t>Total pasivos no corrientes</t>
  </si>
  <si>
    <t xml:space="preserve"> Otros pasivos no corrientes (Nota 35)</t>
  </si>
  <si>
    <t>Beneficios a empleados a largo plazo (Nota 34)</t>
  </si>
  <si>
    <t>Provisiones a largo plazo (Nota 33)</t>
  </si>
  <si>
    <t xml:space="preserve">Instrumentos de deuda (Nota 32) </t>
  </si>
  <si>
    <t>Préstamos a largo plazo (Nota 31)</t>
  </si>
  <si>
    <t>Cuentas por pagar a largo plazo (Nota 30)</t>
  </si>
  <si>
    <t>Pasivos no corrientes</t>
  </si>
  <si>
    <t>Total pasivos corrientes</t>
  </si>
  <si>
    <t>Otros pasivos corrientes (Nota 13.1)</t>
  </si>
  <si>
    <t xml:space="preserve"> Pensiones (Nota 28)</t>
  </si>
  <si>
    <t>Beneficios a empleados a corto plazo (Nota 27)</t>
  </si>
  <si>
    <t xml:space="preserve"> Provisiones a corto plazo (Nota 26)</t>
  </si>
  <si>
    <t>Retenciones y acumulaciones por pagar (Nota 25)</t>
  </si>
  <si>
    <t xml:space="preserve">Parte corriente de préstamos a largo plazo (Nota 24) </t>
  </si>
  <si>
    <t xml:space="preserve"> Préstamos a corto plazo (Nota 23)</t>
  </si>
  <si>
    <t>Sobregiro bancario (Nota 21)</t>
  </si>
  <si>
    <t>Pasivos  corrientes</t>
  </si>
  <si>
    <t>Total activos</t>
  </si>
  <si>
    <t>Total activos no corrientes</t>
  </si>
  <si>
    <t>Otros activos</t>
  </si>
  <si>
    <t xml:space="preserve"> Otros activos financieros (Notas 17)</t>
  </si>
  <si>
    <t>Inversiones a largo plazo (Nota 16)</t>
  </si>
  <si>
    <t>Documentos por cobrar (Nota 15)</t>
  </si>
  <si>
    <t>Cuentas por cobrar a largo plazo (Notas 14)</t>
  </si>
  <si>
    <t>Activos no corrientes</t>
  </si>
  <si>
    <t>Total activos corrientes</t>
  </si>
  <si>
    <t>Porción corriente de documentos por cobrar (Nota 9)</t>
  </si>
  <si>
    <t>Inversiones a corto plazo (Nota 8)</t>
  </si>
  <si>
    <t>Activos corrientes</t>
  </si>
  <si>
    <t>Activos</t>
  </si>
  <si>
    <t>(Valores en RD$)</t>
  </si>
  <si>
    <t>Estado de Situación Financiera</t>
  </si>
  <si>
    <t xml:space="preserve">Nombre de la Institución </t>
  </si>
  <si>
    <t xml:space="preserve">Total activos netos/patrimonio </t>
  </si>
  <si>
    <t xml:space="preserve">Efectivo y equivalente de efectivo </t>
  </si>
  <si>
    <t>Cuenta por cobrar a corto plazo</t>
  </si>
  <si>
    <t xml:space="preserve"> Inventarios</t>
  </si>
  <si>
    <t xml:space="preserve">Propiedad, planta y equipo neto </t>
  </si>
  <si>
    <t xml:space="preserve">Cuentas por pagar a corto plazo </t>
  </si>
  <si>
    <t>Otras cuentas por pagar</t>
  </si>
  <si>
    <t>Otras Cuentas por Cobrar</t>
  </si>
  <si>
    <t>Resultados positivos(ahorro)/neg.(desahorro)</t>
  </si>
  <si>
    <t>Resultado acumulado años anteriores</t>
  </si>
  <si>
    <t xml:space="preserve">Pagos anticipados </t>
  </si>
  <si>
    <t xml:space="preserve">                                                         Lic. Nelson Johnson</t>
  </si>
  <si>
    <t xml:space="preserve">                                                 Encargado Financiero</t>
  </si>
  <si>
    <t xml:space="preserve">Al 30 de Noviembre del 2024 </t>
  </si>
  <si>
    <t>01/11/2024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</si>
</sst>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43" formatCode="_(* #,##0.00_);_(* \(#,##0.00\);_(* &quot;-&quot;??_);_(@_)"/>
    <numFmt numFmtId="164" formatCode="_-* #,##0_-;\-* #,##0_-;_-* &quot;-&quot;??_-;_-@_-"/>
    <numFmt numFmtId="165" formatCode="_-* #,##0.00_-;\-* #,##0.00_-;_-* &quot;-&quot;??_-;_-@_-"/>
    <numFmt numFmtId="166" formatCode="_(* #,##0_);_(* \(#,##0\);_(* &quot;-&quot;??_);_(@_)"/>
    <numFmt numFmtId="167" formatCode="#,##0.00;[Red]#,##0.00"/>
    <numFmt numFmtId="168" formatCode="&quot;$&quot;#,##0.00"/>
    <numFmt numFmtId="169" formatCode="#,##0;[Red]#,##0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3"/>
      <color theme="1"/>
      <name val="Calibri"/>
      <family val="2"/>
      <scheme val="minor"/>
    </font>
    <font>
      <sz val="13"/>
      <color theme="1"/>
      <name val="Times New Roman"/>
      <family val="1"/>
    </font>
    <font>
      <b/>
      <sz val="13"/>
      <color theme="1"/>
      <name val="Calibri"/>
      <family val="2"/>
      <scheme val="minor"/>
    </font>
    <font>
      <b/>
      <sz val="13"/>
      <color theme="1"/>
      <name val="Times New Roman"/>
      <family val="1"/>
    </font>
    <font>
      <b/>
      <sz val="13"/>
      <color rgb="FF231F20"/>
      <name val="Times New Roman"/>
      <family val="1"/>
    </font>
    <font>
      <sz val="13"/>
      <color rgb="FF231F20"/>
      <name val="Times New Roman"/>
      <family val="1"/>
    </font>
    <font>
      <b/>
      <sz val="12"/>
      <color rgb="FF231F20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double">
        <color indexed="64"/>
      </bottom>
      <diagonal/>
    </border>
  </borders>
  <cellStyleXfs count="3">
    <xf numFmtId="0" fontId="0" fillId="0" borderId="0"/>
    <xf numFmtId="165" fontId="1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40">
    <xf numFmtId="0" fontId="0" fillId="0" borderId="0" xfId="0"/>
    <xf numFmtId="0" fontId="2" fillId="2" borderId="0" xfId="0" applyFont="1" applyFill="1"/>
    <xf numFmtId="0" fontId="4" fillId="2" borderId="0" xfId="0" applyFont="1" applyFill="1"/>
    <xf numFmtId="0" fontId="6" fillId="2" borderId="0" xfId="0" applyFont="1" applyFill="1" applyAlignment="1">
      <alignment vertical="center" wrapText="1"/>
    </xf>
    <xf numFmtId="166" fontId="5" fillId="0" borderId="1" xfId="1" applyNumberFormat="1" applyFont="1" applyFill="1" applyBorder="1"/>
    <xf numFmtId="167" fontId="2" fillId="2" borderId="0" xfId="0" applyNumberFormat="1" applyFont="1" applyFill="1"/>
    <xf numFmtId="166" fontId="6" fillId="2" borderId="0" xfId="0" applyNumberFormat="1" applyFont="1" applyFill="1" applyAlignment="1">
      <alignment vertical="center" wrapText="1"/>
    </xf>
    <xf numFmtId="166" fontId="7" fillId="2" borderId="0" xfId="0" applyNumberFormat="1" applyFont="1" applyFill="1" applyAlignment="1">
      <alignment horizontal="left" vertical="center" wrapText="1" indent="1"/>
    </xf>
    <xf numFmtId="0" fontId="7" fillId="2" borderId="0" xfId="0" applyFont="1" applyFill="1" applyAlignment="1">
      <alignment horizontal="left" vertical="center" wrapText="1" indent="1"/>
    </xf>
    <xf numFmtId="166" fontId="2" fillId="2" borderId="0" xfId="0" applyNumberFormat="1" applyFont="1" applyFill="1"/>
    <xf numFmtId="166" fontId="7" fillId="2" borderId="0" xfId="1" applyNumberFormat="1" applyFont="1" applyFill="1" applyAlignment="1">
      <alignment horizontal="center" vertical="center" wrapText="1"/>
    </xf>
    <xf numFmtId="166" fontId="6" fillId="2" borderId="2" xfId="1" applyNumberFormat="1" applyFont="1" applyFill="1" applyBorder="1" applyAlignment="1">
      <alignment horizontal="center" vertical="center" wrapText="1"/>
    </xf>
    <xf numFmtId="166" fontId="6" fillId="0" borderId="3" xfId="0" applyNumberFormat="1" applyFont="1" applyBorder="1" applyAlignment="1">
      <alignment vertical="center" wrapText="1"/>
    </xf>
    <xf numFmtId="166" fontId="7" fillId="0" borderId="0" xfId="1" applyNumberFormat="1" applyFont="1" applyFill="1" applyAlignment="1">
      <alignment horizontal="center" vertical="center" wrapText="1"/>
    </xf>
    <xf numFmtId="166" fontId="7" fillId="0" borderId="0" xfId="0" applyNumberFormat="1" applyFont="1" applyAlignment="1">
      <alignment horizontal="left" vertical="center" wrapText="1" indent="1"/>
    </xf>
    <xf numFmtId="166" fontId="6" fillId="0" borderId="0" xfId="0" applyNumberFormat="1" applyFont="1" applyAlignment="1">
      <alignment vertical="center" wrapText="1"/>
    </xf>
    <xf numFmtId="166" fontId="6" fillId="0" borderId="4" xfId="1" applyNumberFormat="1" applyFont="1" applyFill="1" applyBorder="1" applyAlignment="1">
      <alignment horizontal="center" vertical="center" wrapText="1"/>
    </xf>
    <xf numFmtId="0" fontId="3" fillId="2" borderId="0" xfId="0" applyFont="1" applyFill="1" applyAlignment="1">
      <alignment vertical="center" wrapText="1"/>
    </xf>
    <xf numFmtId="0" fontId="6" fillId="2" borderId="0" xfId="0" applyFont="1" applyFill="1" applyAlignment="1">
      <alignment vertical="center"/>
    </xf>
    <xf numFmtId="0" fontId="5" fillId="2" borderId="0" xfId="0" applyFont="1" applyFill="1"/>
    <xf numFmtId="164" fontId="5" fillId="2" borderId="0" xfId="0" applyNumberFormat="1" applyFont="1" applyFill="1"/>
    <xf numFmtId="164" fontId="4" fillId="2" borderId="0" xfId="0" applyNumberFormat="1" applyFont="1" applyFill="1" applyAlignment="1">
      <alignment horizontal="left"/>
    </xf>
    <xf numFmtId="164" fontId="4" fillId="2" borderId="0" xfId="0" applyNumberFormat="1" applyFont="1" applyFill="1"/>
    <xf numFmtId="166" fontId="4" fillId="2" borderId="0" xfId="0" applyNumberFormat="1" applyFont="1" applyFill="1"/>
    <xf numFmtId="166" fontId="7" fillId="2" borderId="0" xfId="1" applyNumberFormat="1" applyFont="1" applyFill="1" applyBorder="1" applyAlignment="1">
      <alignment horizontal="center" vertical="center" wrapText="1"/>
    </xf>
    <xf numFmtId="166" fontId="7" fillId="2" borderId="2" xfId="0" applyNumberFormat="1" applyFont="1" applyFill="1" applyBorder="1" applyAlignment="1">
      <alignment horizontal="left" vertical="center" wrapText="1" indent="1"/>
    </xf>
    <xf numFmtId="14" fontId="6" fillId="2" borderId="0" xfId="0" applyNumberFormat="1" applyFont="1" applyFill="1" applyAlignment="1">
      <alignment vertical="center"/>
    </xf>
    <xf numFmtId="167" fontId="7" fillId="2" borderId="0" xfId="0" applyNumberFormat="1" applyFont="1" applyFill="1" applyAlignment="1">
      <alignment vertical="center" wrapText="1"/>
    </xf>
    <xf numFmtId="166" fontId="7" fillId="2" borderId="0" xfId="0" applyNumberFormat="1" applyFont="1" applyFill="1" applyAlignment="1">
      <alignment vertical="center" wrapText="1"/>
    </xf>
    <xf numFmtId="14" fontId="6" fillId="2" borderId="2" xfId="0" applyNumberFormat="1" applyFont="1" applyFill="1" applyBorder="1" applyAlignment="1">
      <alignment horizontal="center" vertical="center"/>
    </xf>
    <xf numFmtId="43" fontId="2" fillId="2" borderId="0" xfId="2" applyFont="1" applyFill="1"/>
    <xf numFmtId="43" fontId="4" fillId="2" borderId="0" xfId="0" applyNumberFormat="1" applyFont="1" applyFill="1"/>
    <xf numFmtId="0" fontId="8" fillId="2" borderId="0" xfId="0" applyFont="1" applyFill="1" applyAlignment="1">
      <alignment horizontal="center" vertical="center"/>
    </xf>
    <xf numFmtId="164" fontId="4" fillId="2" borderId="0" xfId="0" applyNumberFormat="1" applyFont="1" applyFill="1" applyAlignment="1">
      <alignment horizontal="center"/>
    </xf>
    <xf numFmtId="168" fontId="5" fillId="2" borderId="0" xfId="1" applyNumberFormat="1" applyFont="1" applyFill="1" applyBorder="1"/>
    <xf numFmtId="168" fontId="2" fillId="2" borderId="0" xfId="0" applyNumberFormat="1" applyFont="1" applyFill="1"/>
    <xf numFmtId="169" fontId="7" fillId="2" borderId="0" xfId="0" applyNumberFormat="1" applyFont="1" applyFill="1" applyAlignment="1">
      <alignment vertical="center" wrapText="1"/>
    </xf>
    <xf numFmtId="0" fontId="2" fillId="2" borderId="0" xfId="0" applyFont="1" applyFill="1" applyAlignment="1">
      <alignment horizontal="center"/>
    </xf>
    <xf numFmtId="0" fontId="6" fillId="2" borderId="0" xfId="0" applyFont="1" applyFill="1" applyAlignment="1">
      <alignment horizontal="center" vertical="center"/>
    </xf>
    <xf numFmtId="0" fontId="8" fillId="2" borderId="0" xfId="0" applyFont="1" applyFill="1" applyAlignment="1">
      <alignment horizontal="center" vertical="center"/>
    </xf>
  </cellXfs>
  <cellStyles count="3">
    <cellStyle name="Millares" xfId="2" builtinId="3"/>
    <cellStyle name="Millares 2" xfId="1" xr:uid="{834A90C2-AB11-4A8C-B098-80A39E0EB010}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microsoft.com/office/2017/06/relationships/rdRichValue" Target="richData/rdrichvalue.xml"/><Relationship Id="rId3" Type="http://schemas.openxmlformats.org/officeDocument/2006/relationships/theme" Target="theme/theme1.xml"/><Relationship Id="rId7" Type="http://schemas.microsoft.com/office/2022/10/relationships/richValueRel" Target="richData/richValueRel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eetMetadata" Target="metadata.xml"/><Relationship Id="rId11" Type="http://schemas.openxmlformats.org/officeDocument/2006/relationships/calcChain" Target="calcChain.xml"/><Relationship Id="rId5" Type="http://schemas.openxmlformats.org/officeDocument/2006/relationships/sharedStrings" Target="sharedStrings.xml"/><Relationship Id="rId10" Type="http://schemas.microsoft.com/office/2017/06/relationships/rdRichValueTypes" Target="richData/rdRichValueTypes.xml"/><Relationship Id="rId4" Type="http://schemas.openxmlformats.org/officeDocument/2006/relationships/styles" Target="styles.xml"/><Relationship Id="rId9" Type="http://schemas.microsoft.com/office/2017/06/relationships/rdRichValueStructure" Target="richData/rdrichvaluestructure.xml"/></Relationships>
</file>

<file path=xl/richData/_rels/richValueRel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richData/rdRichValueTypes.xml><?xml version="1.0" encoding="utf-8"?>
<rvTypesInfo xmlns="http://schemas.microsoft.com/office/spreadsheetml/2017/richdata2" xmlns:mc="http://schemas.openxmlformats.org/markup-compatibility/2006" xmlns:x="http://schemas.openxmlformats.org/spreadsheetml/2006/main" mc:Ignorable="x">
  <global>
    <keyFlags>
      <key name="_Self">
        <flag name="ExcludeFromFile" value="1"/>
        <flag name="ExcludeFromCalcComparison" value="1"/>
      </key>
      <key name="_DisplayString">
        <flag name="ExcludeFromCalcComparison" value="1"/>
      </key>
      <key name="_Flags">
        <flag name="ExcludeFromCalcComparison" value="1"/>
      </key>
      <key name="_Format">
        <flag name="ExcludeFromCalcComparison" value="1"/>
      </key>
      <key name="_SubLabel">
        <flag name="ExcludeFromCalcComparison" value="1"/>
      </key>
      <key name="_Attribution">
        <flag name="ExcludeFromCalcComparison" value="1"/>
      </key>
      <key name="_Icon">
        <flag name="ExcludeFromCalcComparison" value="1"/>
      </key>
      <key name="_Display">
        <flag name="ExcludeFromCalcComparison" value="1"/>
      </key>
      <key name="_CanonicalPropertyNames">
        <flag name="ExcludeFromCalcComparison" value="1"/>
      </key>
      <key name="_ClassificationId">
        <flag name="ExcludeFromCalcComparison" value="1"/>
      </key>
    </keyFlags>
  </global>
</rvTypesInfo>
</file>

<file path=xl/richData/rdrichvalue.xml><?xml version="1.0" encoding="utf-8"?>
<rvData xmlns="http://schemas.microsoft.com/office/spreadsheetml/2017/richdata" count="1">
  <rv s="0">
    <v>0</v>
    <v>5</v>
  </rv>
</rvData>
</file>

<file path=xl/richData/rdrichvaluestructure.xml><?xml version="1.0" encoding="utf-8"?>
<rvStructures xmlns="http://schemas.microsoft.com/office/spreadsheetml/2017/richdata" count="1">
  <s t="_localImage">
    <k n="_rvRel:LocalImageIdentifier" t="i"/>
    <k n="CalcOrigin" t="i"/>
  </s>
</rvStructures>
</file>

<file path=xl/richData/richValueRel.xml><?xml version="1.0" encoding="utf-8"?>
<richValueRels xmlns="http://schemas.microsoft.com/office/spreadsheetml/2022/richvaluerel" xmlns:r="http://schemas.openxmlformats.org/officeDocument/2006/relationships">
  <rel r:id="rId1"/>
</richValueRel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D8CC2DD-E850-4F76-A2C5-3F81BDAD4819}">
  <sheetPr>
    <tabColor rgb="FF92D050"/>
    <pageSetUpPr fitToPage="1"/>
  </sheetPr>
  <dimension ref="A1:K71"/>
  <sheetViews>
    <sheetView tabSelected="1" topLeftCell="A2" zoomScaleNormal="100" workbookViewId="0">
      <selection activeCell="E4" sqref="E4"/>
    </sheetView>
  </sheetViews>
  <sheetFormatPr baseColWidth="10" defaultColWidth="11.42578125" defaultRowHeight="17.25" x14ac:dyDescent="0.3"/>
  <cols>
    <col min="1" max="1" width="56.7109375" style="1" customWidth="1"/>
    <col min="2" max="2" width="23.28515625" style="1" customWidth="1"/>
    <col min="3" max="3" width="18.28515625" style="1" customWidth="1"/>
    <col min="4" max="4" width="17.42578125" style="1" bestFit="1" customWidth="1"/>
    <col min="5" max="5" width="17.5703125" style="1" bestFit="1" customWidth="1"/>
    <col min="6" max="6" width="13.7109375" style="1" bestFit="1" customWidth="1"/>
    <col min="7" max="16384" width="11.42578125" style="1"/>
  </cols>
  <sheetData>
    <row r="1" spans="1:11" hidden="1" x14ac:dyDescent="0.3">
      <c r="A1" s="38" t="s">
        <v>38</v>
      </c>
      <c r="B1" s="38"/>
    </row>
    <row r="2" spans="1:11" ht="77.25" customHeight="1" x14ac:dyDescent="0.3">
      <c r="A2" s="38" t="e" vm="1">
        <v>#VALUE!</v>
      </c>
      <c r="B2" s="38"/>
    </row>
    <row r="3" spans="1:11" x14ac:dyDescent="0.3">
      <c r="A3" s="39" t="s">
        <v>37</v>
      </c>
      <c r="B3" s="39"/>
    </row>
    <row r="4" spans="1:11" x14ac:dyDescent="0.3">
      <c r="A4" s="39" t="s">
        <v>52</v>
      </c>
      <c r="B4" s="39"/>
    </row>
    <row r="5" spans="1:11" x14ac:dyDescent="0.3">
      <c r="A5" s="39" t="s">
        <v>36</v>
      </c>
      <c r="B5" s="39"/>
    </row>
    <row r="6" spans="1:11" x14ac:dyDescent="0.3">
      <c r="A6" s="32"/>
      <c r="B6" s="32"/>
    </row>
    <row r="7" spans="1:11" ht="18.75" customHeight="1" x14ac:dyDescent="0.3">
      <c r="A7" s="18"/>
      <c r="B7" s="26"/>
    </row>
    <row r="8" spans="1:11" x14ac:dyDescent="0.3">
      <c r="A8" s="17"/>
      <c r="B8" s="29" t="s">
        <v>53</v>
      </c>
    </row>
    <row r="9" spans="1:11" x14ac:dyDescent="0.3">
      <c r="A9" s="3" t="s">
        <v>35</v>
      </c>
      <c r="B9" s="3"/>
    </row>
    <row r="10" spans="1:11" x14ac:dyDescent="0.3">
      <c r="A10" s="3" t="s">
        <v>34</v>
      </c>
      <c r="B10" s="3"/>
    </row>
    <row r="11" spans="1:11" x14ac:dyDescent="0.3">
      <c r="A11" s="8" t="s">
        <v>40</v>
      </c>
      <c r="B11" s="36">
        <v>29300233</v>
      </c>
    </row>
    <row r="12" spans="1:11" ht="17.25" hidden="1" customHeight="1" x14ac:dyDescent="0.3">
      <c r="A12" s="8" t="s">
        <v>33</v>
      </c>
      <c r="B12" s="27"/>
    </row>
    <row r="13" spans="1:11" ht="17.25" hidden="1" customHeight="1" x14ac:dyDescent="0.3">
      <c r="A13" s="8" t="s">
        <v>32</v>
      </c>
      <c r="B13" s="27"/>
    </row>
    <row r="14" spans="1:11" x14ac:dyDescent="0.3">
      <c r="A14" s="8" t="s">
        <v>41</v>
      </c>
      <c r="B14" s="36">
        <v>2886073</v>
      </c>
    </row>
    <row r="15" spans="1:11" customFormat="1" hidden="1" x14ac:dyDescent="0.3">
      <c r="A15" s="8" t="s">
        <v>46</v>
      </c>
      <c r="B15" s="27"/>
      <c r="C15" s="1"/>
      <c r="D15" s="1"/>
      <c r="E15" s="1"/>
      <c r="F15" s="1"/>
      <c r="G15" s="1"/>
      <c r="H15" s="1"/>
      <c r="I15" s="1"/>
      <c r="J15" s="1"/>
      <c r="K15" s="1"/>
    </row>
    <row r="16" spans="1:11" customFormat="1" x14ac:dyDescent="0.3">
      <c r="A16" s="8" t="s">
        <v>42</v>
      </c>
      <c r="B16" s="36">
        <v>7977062</v>
      </c>
      <c r="C16" s="1"/>
      <c r="D16" s="1"/>
      <c r="E16" s="1"/>
      <c r="F16" s="1"/>
      <c r="G16" s="1"/>
      <c r="H16" s="1"/>
      <c r="I16" s="1"/>
      <c r="J16" s="1"/>
      <c r="K16" s="1"/>
    </row>
    <row r="17" spans="1:7" ht="17.25" customHeight="1" x14ac:dyDescent="0.3">
      <c r="A17" s="8" t="s">
        <v>49</v>
      </c>
      <c r="B17" s="36">
        <v>7750388</v>
      </c>
    </row>
    <row r="18" spans="1:7" s="2" customFormat="1" x14ac:dyDescent="0.3">
      <c r="A18" s="3" t="s">
        <v>31</v>
      </c>
      <c r="B18" s="12">
        <f>SUM(B11:B17)</f>
        <v>47913756</v>
      </c>
      <c r="C18" s="23"/>
      <c r="D18" s="23"/>
      <c r="G18" s="1"/>
    </row>
    <row r="19" spans="1:7" x14ac:dyDescent="0.3">
      <c r="A19" s="3"/>
      <c r="B19" s="6"/>
      <c r="G19" s="2"/>
    </row>
    <row r="20" spans="1:7" ht="19.5" customHeight="1" x14ac:dyDescent="0.3">
      <c r="A20" s="3" t="s">
        <v>30</v>
      </c>
      <c r="B20" s="6"/>
    </row>
    <row r="21" spans="1:7" ht="13.5" hidden="1" customHeight="1" x14ac:dyDescent="0.3">
      <c r="A21" s="8" t="s">
        <v>29</v>
      </c>
      <c r="B21" s="7"/>
    </row>
    <row r="22" spans="1:7" ht="12.75" hidden="1" customHeight="1" x14ac:dyDescent="0.3">
      <c r="A22" s="8" t="s">
        <v>28</v>
      </c>
      <c r="B22" s="7"/>
    </row>
    <row r="23" spans="1:7" ht="14.25" hidden="1" customHeight="1" x14ac:dyDescent="0.3">
      <c r="A23" s="8" t="s">
        <v>27</v>
      </c>
      <c r="B23" s="7"/>
    </row>
    <row r="24" spans="1:7" ht="15" hidden="1" customHeight="1" x14ac:dyDescent="0.3">
      <c r="A24" s="8" t="s">
        <v>26</v>
      </c>
      <c r="B24" s="7"/>
    </row>
    <row r="25" spans="1:7" x14ac:dyDescent="0.3">
      <c r="A25" s="8" t="s">
        <v>43</v>
      </c>
      <c r="B25" s="28">
        <v>27047660</v>
      </c>
    </row>
    <row r="26" spans="1:7" x14ac:dyDescent="0.3">
      <c r="A26" s="8" t="s">
        <v>25</v>
      </c>
      <c r="B26" s="13">
        <v>52276</v>
      </c>
    </row>
    <row r="27" spans="1:7" x14ac:dyDescent="0.3">
      <c r="A27" s="3" t="s">
        <v>24</v>
      </c>
      <c r="B27" s="12">
        <f>B25+B26</f>
        <v>27099936</v>
      </c>
    </row>
    <row r="28" spans="1:7" x14ac:dyDescent="0.3">
      <c r="A28" s="3"/>
      <c r="B28" s="6"/>
    </row>
    <row r="29" spans="1:7" ht="18" thickBot="1" x14ac:dyDescent="0.35">
      <c r="A29" s="3" t="s">
        <v>23</v>
      </c>
      <c r="B29" s="16">
        <f>B27+B18</f>
        <v>75013692</v>
      </c>
      <c r="D29" s="30"/>
      <c r="E29" s="9"/>
    </row>
    <row r="30" spans="1:7" ht="18" thickTop="1" x14ac:dyDescent="0.3">
      <c r="A30" s="3"/>
      <c r="B30" s="15"/>
    </row>
    <row r="31" spans="1:7" x14ac:dyDescent="0.3">
      <c r="A31" s="3" t="s">
        <v>22</v>
      </c>
      <c r="B31" s="6"/>
    </row>
    <row r="32" spans="1:7" ht="17.25" hidden="1" customHeight="1" x14ac:dyDescent="0.3">
      <c r="A32" s="8" t="s">
        <v>21</v>
      </c>
      <c r="B32" s="7"/>
    </row>
    <row r="33" spans="1:5" x14ac:dyDescent="0.3">
      <c r="A33" s="8" t="s">
        <v>44</v>
      </c>
      <c r="B33" s="28">
        <v>23328614</v>
      </c>
      <c r="D33" s="30"/>
      <c r="E33" s="9"/>
    </row>
    <row r="34" spans="1:5" ht="17.25" hidden="1" customHeight="1" x14ac:dyDescent="0.3">
      <c r="A34" s="8" t="s">
        <v>20</v>
      </c>
      <c r="B34" s="14"/>
    </row>
    <row r="35" spans="1:5" ht="17.25" hidden="1" customHeight="1" x14ac:dyDescent="0.3">
      <c r="A35" s="8" t="s">
        <v>19</v>
      </c>
      <c r="B35" s="14"/>
    </row>
    <row r="36" spans="1:5" ht="17.25" hidden="1" customHeight="1" x14ac:dyDescent="0.3">
      <c r="A36" s="8" t="s">
        <v>18</v>
      </c>
      <c r="B36" s="14"/>
    </row>
    <row r="37" spans="1:5" ht="17.25" hidden="1" customHeight="1" x14ac:dyDescent="0.3">
      <c r="A37" s="8" t="s">
        <v>17</v>
      </c>
      <c r="B37" s="14"/>
    </row>
    <row r="38" spans="1:5" ht="17.25" hidden="1" customHeight="1" x14ac:dyDescent="0.3">
      <c r="A38" s="8" t="s">
        <v>16</v>
      </c>
      <c r="B38" s="14"/>
    </row>
    <row r="39" spans="1:5" ht="17.25" hidden="1" customHeight="1" x14ac:dyDescent="0.3">
      <c r="A39" s="8" t="s">
        <v>15</v>
      </c>
      <c r="B39" s="14"/>
    </row>
    <row r="40" spans="1:5" ht="17.25" hidden="1" customHeight="1" x14ac:dyDescent="0.3">
      <c r="A40" s="8" t="s">
        <v>14</v>
      </c>
      <c r="B40" s="13"/>
    </row>
    <row r="41" spans="1:5" x14ac:dyDescent="0.3">
      <c r="A41" s="8" t="s">
        <v>45</v>
      </c>
      <c r="B41" s="13">
        <v>453137</v>
      </c>
    </row>
    <row r="42" spans="1:5" x14ac:dyDescent="0.3">
      <c r="A42" s="3" t="s">
        <v>13</v>
      </c>
      <c r="B42" s="12">
        <f>SUM(B33:B41)</f>
        <v>23781751</v>
      </c>
    </row>
    <row r="43" spans="1:5" x14ac:dyDescent="0.3">
      <c r="A43" s="3"/>
      <c r="B43" s="6"/>
    </row>
    <row r="44" spans="1:5" ht="17.25" hidden="1" customHeight="1" x14ac:dyDescent="0.3">
      <c r="A44" s="3" t="s">
        <v>12</v>
      </c>
      <c r="B44" s="6"/>
    </row>
    <row r="45" spans="1:5" ht="17.25" hidden="1" customHeight="1" x14ac:dyDescent="0.3">
      <c r="A45" s="8" t="s">
        <v>11</v>
      </c>
      <c r="B45" s="7"/>
    </row>
    <row r="46" spans="1:5" ht="17.25" hidden="1" customHeight="1" x14ac:dyDescent="0.3">
      <c r="A46" s="8" t="s">
        <v>10</v>
      </c>
      <c r="B46" s="7"/>
    </row>
    <row r="47" spans="1:5" ht="17.25" hidden="1" customHeight="1" x14ac:dyDescent="0.3">
      <c r="A47" s="8" t="s">
        <v>9</v>
      </c>
      <c r="B47" s="7"/>
    </row>
    <row r="48" spans="1:5" ht="17.25" hidden="1" customHeight="1" x14ac:dyDescent="0.3">
      <c r="A48" s="8" t="s">
        <v>8</v>
      </c>
      <c r="B48" s="7"/>
    </row>
    <row r="49" spans="1:7" ht="17.25" hidden="1" customHeight="1" x14ac:dyDescent="0.3">
      <c r="A49" s="8" t="s">
        <v>7</v>
      </c>
      <c r="B49" s="7"/>
    </row>
    <row r="50" spans="1:7" ht="17.25" hidden="1" customHeight="1" x14ac:dyDescent="0.3">
      <c r="A50" s="8" t="s">
        <v>6</v>
      </c>
      <c r="B50" s="7"/>
    </row>
    <row r="51" spans="1:7" ht="17.25" hidden="1" customHeight="1" x14ac:dyDescent="0.3">
      <c r="A51" s="3" t="s">
        <v>5</v>
      </c>
      <c r="B51" s="6"/>
    </row>
    <row r="52" spans="1:7" ht="10.5" hidden="1" customHeight="1" x14ac:dyDescent="0.3">
      <c r="A52" s="3"/>
      <c r="B52" s="6"/>
    </row>
    <row r="53" spans="1:7" s="2" customFormat="1" x14ac:dyDescent="0.3">
      <c r="A53" s="3" t="s">
        <v>4</v>
      </c>
      <c r="B53" s="11">
        <f>SUM(B42)</f>
        <v>23781751</v>
      </c>
      <c r="G53" s="1"/>
    </row>
    <row r="54" spans="1:7" ht="15" customHeight="1" x14ac:dyDescent="0.3">
      <c r="A54" s="3"/>
      <c r="B54" s="6"/>
      <c r="G54" s="2"/>
    </row>
    <row r="55" spans="1:7" x14ac:dyDescent="0.3">
      <c r="A55" s="3" t="s">
        <v>3</v>
      </c>
      <c r="B55" s="6"/>
    </row>
    <row r="56" spans="1:7" x14ac:dyDescent="0.3">
      <c r="A56" s="8" t="s">
        <v>2</v>
      </c>
      <c r="B56" s="10">
        <v>15000000</v>
      </c>
      <c r="E56" s="5"/>
    </row>
    <row r="57" spans="1:7" ht="28.5" customHeight="1" x14ac:dyDescent="0.3">
      <c r="A57" s="8" t="s">
        <v>47</v>
      </c>
      <c r="B57" s="10">
        <v>31750064</v>
      </c>
      <c r="C57" s="35"/>
      <c r="E57" s="5"/>
    </row>
    <row r="58" spans="1:7" x14ac:dyDescent="0.3">
      <c r="A58" s="8" t="s">
        <v>48</v>
      </c>
      <c r="B58" s="24">
        <v>4481877</v>
      </c>
      <c r="D58" s="9"/>
      <c r="E58" s="5"/>
    </row>
    <row r="59" spans="1:7" ht="0.75" customHeight="1" x14ac:dyDescent="0.3">
      <c r="A59" s="8" t="s">
        <v>1</v>
      </c>
      <c r="B59" s="7"/>
      <c r="E59" s="5"/>
    </row>
    <row r="60" spans="1:7" ht="9.75" customHeight="1" x14ac:dyDescent="0.3">
      <c r="A60" s="8"/>
      <c r="B60" s="25"/>
      <c r="E60" s="5"/>
    </row>
    <row r="61" spans="1:7" x14ac:dyDescent="0.3">
      <c r="A61" s="3" t="s">
        <v>39</v>
      </c>
      <c r="B61" s="6">
        <f>SUM(B56:B59)</f>
        <v>51231941</v>
      </c>
      <c r="E61" s="5"/>
    </row>
    <row r="62" spans="1:7" s="2" customFormat="1" ht="18" thickBot="1" x14ac:dyDescent="0.35">
      <c r="A62" s="3" t="s">
        <v>0</v>
      </c>
      <c r="B62" s="4">
        <f>B61+B53</f>
        <v>75013692</v>
      </c>
      <c r="D62" s="23"/>
      <c r="E62" s="31"/>
      <c r="F62" s="31"/>
      <c r="G62" s="1"/>
    </row>
    <row r="63" spans="1:7" s="2" customFormat="1" ht="18" thickTop="1" x14ac:dyDescent="0.3">
      <c r="A63" s="3"/>
      <c r="B63" s="34"/>
      <c r="C63" s="23"/>
    </row>
    <row r="64" spans="1:7" x14ac:dyDescent="0.3">
      <c r="A64" s="19"/>
      <c r="B64" s="20">
        <f>+B29-B62</f>
        <v>0</v>
      </c>
      <c r="D64" s="9"/>
    </row>
    <row r="65" spans="1:2" x14ac:dyDescent="0.3">
      <c r="A65" s="21" t="s">
        <v>50</v>
      </c>
      <c r="B65" s="33"/>
    </row>
    <row r="66" spans="1:2" x14ac:dyDescent="0.3">
      <c r="A66" s="33" t="s">
        <v>51</v>
      </c>
      <c r="B66" s="33"/>
    </row>
    <row r="67" spans="1:2" x14ac:dyDescent="0.3">
      <c r="A67" s="2"/>
      <c r="B67" s="22"/>
    </row>
    <row r="68" spans="1:2" ht="16.5" customHeight="1" x14ac:dyDescent="0.3"/>
    <row r="69" spans="1:2" x14ac:dyDescent="0.3">
      <c r="A69" s="37"/>
      <c r="B69" s="37"/>
    </row>
    <row r="70" spans="1:2" x14ac:dyDescent="0.3">
      <c r="A70" s="37"/>
      <c r="B70" s="37"/>
    </row>
    <row r="71" spans="1:2" x14ac:dyDescent="0.3">
      <c r="A71" s="37"/>
      <c r="B71" s="37"/>
    </row>
  </sheetData>
  <mergeCells count="8">
    <mergeCell ref="A70:B70"/>
    <mergeCell ref="A71:B71"/>
    <mergeCell ref="A1:B1"/>
    <mergeCell ref="A2:B2"/>
    <mergeCell ref="A3:B3"/>
    <mergeCell ref="A4:B4"/>
    <mergeCell ref="A5:B5"/>
    <mergeCell ref="A69:B69"/>
  </mergeCells>
  <printOptions horizontalCentered="1"/>
  <pageMargins left="0.25" right="0.25" top="0.75" bottom="0.75" header="0.3" footer="0.3"/>
  <pageSetup scale="78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23C04B0-84C5-4288-9EB3-89419EFE1883}">
  <dimension ref="A1"/>
  <sheetViews>
    <sheetView workbookViewId="0">
      <selection activeCell="H19" sqref="H19"/>
    </sheetView>
  </sheetViews>
  <sheetFormatPr baseColWidth="10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Balance noviembre-2024 </vt:lpstr>
      <vt:lpstr>Hoja2</vt:lpstr>
      <vt:lpstr>'Balance noviembre-2024 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Kennedy Antonio Vargas Hernandez</dc:creator>
  <cp:lastModifiedBy>Rosa Morillo</cp:lastModifiedBy>
  <cp:lastPrinted>2024-08-12T20:54:57Z</cp:lastPrinted>
  <dcterms:created xsi:type="dcterms:W3CDTF">2015-06-05T18:19:34Z</dcterms:created>
  <dcterms:modified xsi:type="dcterms:W3CDTF">2024-12-17T16:24:28Z</dcterms:modified>
</cp:coreProperties>
</file>