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ttps://institucionesestatales-my.sharepoint.com/personal/rmorillo_iibi_gob_do/Documents/Documentos/Informacion Portal 2024/Enero/"/>
    </mc:Choice>
  </mc:AlternateContent>
  <xr:revisionPtr revIDLastSave="0" documentId="14_{7E3646D0-3716-4662-976A-8542203E912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alance Enero 2024" sheetId="15" r:id="rId1"/>
  </sheets>
  <definedNames>
    <definedName name="_xlnm.Print_Area" localSheetId="0">'Balance Enero 2024'!$A$1:$B$76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4" i="15" l="1"/>
  <c r="B45" i="15"/>
  <c r="B56" i="15" s="1"/>
  <c r="B30" i="15"/>
  <c r="B21" i="15"/>
  <c r="B32" i="15" l="1"/>
  <c r="B65" i="15"/>
</calcChain>
</file>

<file path=xl/sharedStrings.xml><?xml version="1.0" encoding="utf-8"?>
<sst xmlns="http://schemas.openxmlformats.org/spreadsheetml/2006/main" count="56" uniqueCount="56">
  <si>
    <t>Encargado Financiero</t>
  </si>
  <si>
    <t>Encargado Contabilidad</t>
  </si>
  <si>
    <t>Lic. Kennedy Vargas</t>
  </si>
  <si>
    <t xml:space="preserve">Total activos netos/patrimonio mas total pasivos </t>
  </si>
  <si>
    <t>Intereses minoritarios</t>
  </si>
  <si>
    <t xml:space="preserve">Capital </t>
  </si>
  <si>
    <t xml:space="preserve">Activos Netos/Patrimonio </t>
  </si>
  <si>
    <t>Total pasivos</t>
  </si>
  <si>
    <t>Total pasivos no corrientes</t>
  </si>
  <si>
    <t xml:space="preserve"> Otros pasivos no corrientes (Nota 35)</t>
  </si>
  <si>
    <t>Beneficios a empleados a largo plazo (Nota 34)</t>
  </si>
  <si>
    <t>Provisiones a largo plazo (Nota 33)</t>
  </si>
  <si>
    <t xml:space="preserve">Instrumentos de deuda (Nota 32) </t>
  </si>
  <si>
    <t>Préstamos a largo plazo (Nota 31)</t>
  </si>
  <si>
    <t>Cuentas por pagar a largo plazo (Nota 30)</t>
  </si>
  <si>
    <t>Pasivos no corrientes</t>
  </si>
  <si>
    <t>Total pasivos corrientes</t>
  </si>
  <si>
    <t>Otros pasivos corrientes (Nota 13.1)</t>
  </si>
  <si>
    <t xml:space="preserve"> Pensiones (Nota 28)</t>
  </si>
  <si>
    <t>Beneficios a empleados a corto plazo (Nota 27)</t>
  </si>
  <si>
    <t xml:space="preserve"> Provisiones a corto plazo (Nota 26)</t>
  </si>
  <si>
    <t>Retenciones y acumulaciones por pagar (Nota 25)</t>
  </si>
  <si>
    <t xml:space="preserve">Parte corriente de préstamos a largo plazo (Nota 24) </t>
  </si>
  <si>
    <t xml:space="preserve"> Préstamos a corto plazo (Nota 23)</t>
  </si>
  <si>
    <t>Sobregiro bancario (Nota 21)</t>
  </si>
  <si>
    <t>Pasivos  corrientes</t>
  </si>
  <si>
    <t>Total activos</t>
  </si>
  <si>
    <t>Total activos no corrientes</t>
  </si>
  <si>
    <t>Otros activos</t>
  </si>
  <si>
    <t xml:space="preserve"> Otros activos financieros (Notas 17)</t>
  </si>
  <si>
    <t>Inversiones a largo plazo (Nota 16)</t>
  </si>
  <si>
    <t>Documentos por cobrar (Nota 15)</t>
  </si>
  <si>
    <t>Cuentas por cobrar a largo plazo (Notas 14)</t>
  </si>
  <si>
    <t>Activos no corrientes</t>
  </si>
  <si>
    <t>Total activos corrientes</t>
  </si>
  <si>
    <t>Porción corriente de documentos por cobrar (Nota 9)</t>
  </si>
  <si>
    <t>Inversiones a corto plazo (Nota 8)</t>
  </si>
  <si>
    <t>Activos corrientes</t>
  </si>
  <si>
    <t>Activos</t>
  </si>
  <si>
    <t>(Valores en RD$)</t>
  </si>
  <si>
    <t>Estado de Situación Financiera</t>
  </si>
  <si>
    <t xml:space="preserve">Nombre de la Institución </t>
  </si>
  <si>
    <t xml:space="preserve">Total activos netos/patrimonio </t>
  </si>
  <si>
    <t xml:space="preserve">Efectivo y equivalente de efectivo </t>
  </si>
  <si>
    <t>Cuenta por cobrar a corto plazo</t>
  </si>
  <si>
    <t xml:space="preserve"> Inventarios</t>
  </si>
  <si>
    <t xml:space="preserve">Propiedad, planta y equipo neto </t>
  </si>
  <si>
    <t xml:space="preserve">Cuentas por pagar a corto plazo </t>
  </si>
  <si>
    <t>Otras cuentas por pagar</t>
  </si>
  <si>
    <t>Otras Cuentas por Cobrar</t>
  </si>
  <si>
    <t>Resultados positivos(ahorro)/neg.(desahorro)</t>
  </si>
  <si>
    <t>Resultado acumulado años anteriores</t>
  </si>
  <si>
    <t xml:space="preserve">Pagos anticipados </t>
  </si>
  <si>
    <t>Lic. Nelson Johnson</t>
  </si>
  <si>
    <t xml:space="preserve">Al 31 de Enero  del  2024 </t>
  </si>
  <si>
    <t>31/01/2024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</si>
</sst>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_-;\-* #,##0_-;_-* &quot;-&quot;??_-;_-@_-"/>
    <numFmt numFmtId="165" formatCode="_-* #,##0.00_-;\-* #,##0.00_-;_-* &quot;-&quot;??_-;_-@_-"/>
    <numFmt numFmtId="166" formatCode="_(* #,##0_);_(* \(#,##0\);_(* &quot;-&quot;??_);_(@_)"/>
    <numFmt numFmtId="167" formatCode="#,##0.00;[Red]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Calibri"/>
      <family val="2"/>
      <scheme val="minor"/>
    </font>
    <font>
      <b/>
      <sz val="13"/>
      <color theme="1"/>
      <name val="Times New Roman"/>
      <family val="1"/>
    </font>
    <font>
      <b/>
      <sz val="13"/>
      <color rgb="FF231F20"/>
      <name val="Times New Roman"/>
      <family val="1"/>
    </font>
    <font>
      <sz val="13"/>
      <color rgb="FF231F20"/>
      <name val="Times New Roman"/>
      <family val="1"/>
    </font>
    <font>
      <b/>
      <sz val="12"/>
      <color rgb="FF231F2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/>
    <xf numFmtId="0" fontId="4" fillId="2" borderId="0" xfId="0" applyFont="1" applyFill="1"/>
    <xf numFmtId="166" fontId="5" fillId="2" borderId="0" xfId="1" applyNumberFormat="1" applyFont="1" applyFill="1" applyBorder="1"/>
    <xf numFmtId="0" fontId="6" fillId="2" borderId="0" xfId="0" applyFont="1" applyFill="1" applyAlignment="1">
      <alignment vertical="center" wrapText="1"/>
    </xf>
    <xf numFmtId="166" fontId="5" fillId="0" borderId="1" xfId="1" applyNumberFormat="1" applyFont="1" applyFill="1" applyBorder="1"/>
    <xf numFmtId="167" fontId="2" fillId="2" borderId="0" xfId="0" applyNumberFormat="1" applyFont="1" applyFill="1"/>
    <xf numFmtId="166" fontId="6" fillId="2" borderId="0" xfId="0" applyNumberFormat="1" applyFont="1" applyFill="1" applyAlignment="1">
      <alignment vertical="center" wrapText="1"/>
    </xf>
    <xf numFmtId="166" fontId="7" fillId="2" borderId="0" xfId="0" applyNumberFormat="1" applyFont="1" applyFill="1" applyAlignment="1">
      <alignment horizontal="left" vertical="center" wrapText="1" indent="1"/>
    </xf>
    <xf numFmtId="0" fontId="7" fillId="2" borderId="0" xfId="0" applyFont="1" applyFill="1" applyAlignment="1">
      <alignment horizontal="left" vertical="center" wrapText="1" indent="1"/>
    </xf>
    <xf numFmtId="166" fontId="2" fillId="2" borderId="0" xfId="0" applyNumberFormat="1" applyFont="1" applyFill="1"/>
    <xf numFmtId="166" fontId="7" fillId="2" borderId="0" xfId="1" applyNumberFormat="1" applyFont="1" applyFill="1" applyAlignment="1">
      <alignment horizontal="center" vertical="center" wrapText="1"/>
    </xf>
    <xf numFmtId="166" fontId="6" fillId="2" borderId="2" xfId="1" applyNumberFormat="1" applyFont="1" applyFill="1" applyBorder="1" applyAlignment="1">
      <alignment horizontal="center" vertical="center" wrapText="1"/>
    </xf>
    <xf numFmtId="166" fontId="6" fillId="0" borderId="3" xfId="0" applyNumberFormat="1" applyFont="1" applyBorder="1" applyAlignment="1">
      <alignment vertical="center" wrapText="1"/>
    </xf>
    <xf numFmtId="166" fontId="7" fillId="0" borderId="0" xfId="1" applyNumberFormat="1" applyFont="1" applyFill="1" applyAlignment="1">
      <alignment horizontal="center" vertical="center" wrapText="1"/>
    </xf>
    <xf numFmtId="166" fontId="7" fillId="0" borderId="0" xfId="0" applyNumberFormat="1" applyFont="1" applyAlignment="1">
      <alignment horizontal="left" vertical="center" wrapText="1" indent="1"/>
    </xf>
    <xf numFmtId="166" fontId="6" fillId="0" borderId="0" xfId="0" applyNumberFormat="1" applyFont="1" applyAlignment="1">
      <alignment vertical="center" wrapText="1"/>
    </xf>
    <xf numFmtId="166" fontId="6" fillId="0" borderId="4" xfId="1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/>
    <xf numFmtId="164" fontId="5" fillId="2" borderId="0" xfId="0" applyNumberFormat="1" applyFont="1" applyFill="1"/>
    <xf numFmtId="164" fontId="4" fillId="2" borderId="0" xfId="0" applyNumberFormat="1" applyFont="1" applyFill="1" applyAlignment="1">
      <alignment horizontal="left"/>
    </xf>
    <xf numFmtId="164" fontId="4" fillId="2" borderId="0" xfId="0" applyNumberFormat="1" applyFont="1" applyFill="1"/>
    <xf numFmtId="166" fontId="4" fillId="2" borderId="0" xfId="0" applyNumberFormat="1" applyFont="1" applyFill="1"/>
    <xf numFmtId="166" fontId="7" fillId="2" borderId="0" xfId="1" applyNumberFormat="1" applyFont="1" applyFill="1" applyBorder="1" applyAlignment="1">
      <alignment horizontal="center" vertical="center" wrapText="1"/>
    </xf>
    <xf numFmtId="166" fontId="7" fillId="2" borderId="2" xfId="0" applyNumberFormat="1" applyFont="1" applyFill="1" applyBorder="1" applyAlignment="1">
      <alignment horizontal="left" vertical="center" wrapText="1" indent="1"/>
    </xf>
    <xf numFmtId="14" fontId="6" fillId="2" borderId="0" xfId="0" applyNumberFormat="1" applyFont="1" applyFill="1" applyAlignment="1">
      <alignment vertical="center"/>
    </xf>
    <xf numFmtId="167" fontId="7" fillId="2" borderId="0" xfId="0" applyNumberFormat="1" applyFont="1" applyFill="1" applyAlignment="1">
      <alignment vertical="center" wrapText="1"/>
    </xf>
    <xf numFmtId="166" fontId="7" fillId="2" borderId="0" xfId="0" applyNumberFormat="1" applyFont="1" applyFill="1" applyAlignment="1">
      <alignment vertical="center" wrapText="1"/>
    </xf>
    <xf numFmtId="14" fontId="6" fillId="2" borderId="2" xfId="0" applyNumberFormat="1" applyFont="1" applyFill="1" applyBorder="1" applyAlignment="1">
      <alignment horizontal="center" vertical="center"/>
    </xf>
    <xf numFmtId="43" fontId="2" fillId="2" borderId="0" xfId="2" applyFont="1" applyFill="1"/>
    <xf numFmtId="43" fontId="4" fillId="2" borderId="0" xfId="0" applyNumberFormat="1" applyFont="1" applyFill="1"/>
    <xf numFmtId="0" fontId="8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</cellXfs>
  <cellStyles count="3">
    <cellStyle name="Millares" xfId="2" builtinId="3"/>
    <cellStyle name="Millares 2" xfId="1" xr:uid="{834A90C2-AB11-4A8C-B098-80A39E0EB01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1676400</xdr:colOff>
      <xdr:row>0</xdr:row>
      <xdr:rowOff>0</xdr:rowOff>
    </xdr:from>
    <xdr:to>
      <xdr:col>0</xdr:col>
      <xdr:colOff>3591224</xdr:colOff>
      <xdr:row>5</xdr:row>
      <xdr:rowOff>76857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10E654B-5DDC-806F-E84B-889A4D0254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0" y="0"/>
          <a:ext cx="1914824" cy="9531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75F34-2E7F-4BB4-BBF9-AFA32C5168F3}">
  <sheetPr>
    <tabColor rgb="FF92D050"/>
  </sheetPr>
  <dimension ref="A1:K76"/>
  <sheetViews>
    <sheetView tabSelected="1" topLeftCell="A2" zoomScaleNormal="100" workbookViewId="0">
      <selection activeCell="A7" sqref="A7:B7"/>
    </sheetView>
  </sheetViews>
  <sheetFormatPr baseColWidth="10" defaultColWidth="11.42578125" defaultRowHeight="17.25" x14ac:dyDescent="0.3"/>
  <cols>
    <col min="1" max="1" width="56.7109375" style="1" customWidth="1"/>
    <col min="2" max="2" width="23.28515625" style="1" customWidth="1"/>
    <col min="3" max="3" width="18.28515625" style="1" customWidth="1"/>
    <col min="4" max="4" width="17.42578125" style="1" bestFit="1" customWidth="1"/>
    <col min="5" max="5" width="17.5703125" style="1" bestFit="1" customWidth="1"/>
    <col min="6" max="6" width="13.7109375" style="1" bestFit="1" customWidth="1"/>
    <col min="7" max="16384" width="11.42578125" style="1"/>
  </cols>
  <sheetData>
    <row r="1" spans="1:2" hidden="1" x14ac:dyDescent="0.3">
      <c r="A1" s="36" t="s">
        <v>41</v>
      </c>
      <c r="B1" s="36"/>
    </row>
    <row r="2" spans="1:2" x14ac:dyDescent="0.3">
      <c r="A2" s="20"/>
      <c r="B2" s="20"/>
    </row>
    <row r="3" spans="1:2" x14ac:dyDescent="0.3">
      <c r="A3" s="20"/>
      <c r="B3" s="20"/>
    </row>
    <row r="4" spans="1:2" x14ac:dyDescent="0.3">
      <c r="A4" s="20"/>
      <c r="B4" s="20"/>
    </row>
    <row r="5" spans="1:2" x14ac:dyDescent="0.3">
      <c r="A5" s="36"/>
      <c r="B5" s="36"/>
    </row>
    <row r="6" spans="1:2" ht="22.5" customHeight="1" x14ac:dyDescent="0.3">
      <c r="A6" s="37" t="s">
        <v>40</v>
      </c>
      <c r="B6" s="37"/>
    </row>
    <row r="7" spans="1:2" x14ac:dyDescent="0.3">
      <c r="A7" s="37" t="s">
        <v>54</v>
      </c>
      <c r="B7" s="37"/>
    </row>
    <row r="8" spans="1:2" x14ac:dyDescent="0.3">
      <c r="A8" s="37" t="s">
        <v>39</v>
      </c>
      <c r="B8" s="37"/>
    </row>
    <row r="9" spans="1:2" x14ac:dyDescent="0.3">
      <c r="A9" s="34"/>
      <c r="B9" s="34"/>
    </row>
    <row r="10" spans="1:2" ht="18.75" customHeight="1" x14ac:dyDescent="0.3">
      <c r="A10" s="19"/>
      <c r="B10" s="28"/>
    </row>
    <row r="11" spans="1:2" x14ac:dyDescent="0.3">
      <c r="A11" s="18"/>
      <c r="B11" s="31" t="s">
        <v>55</v>
      </c>
    </row>
    <row r="12" spans="1:2" x14ac:dyDescent="0.3">
      <c r="A12" s="4" t="s">
        <v>38</v>
      </c>
      <c r="B12" s="4"/>
    </row>
    <row r="13" spans="1:2" x14ac:dyDescent="0.3">
      <c r="A13" s="4" t="s">
        <v>37</v>
      </c>
      <c r="B13" s="4"/>
    </row>
    <row r="14" spans="1:2" x14ac:dyDescent="0.3">
      <c r="A14" s="9" t="s">
        <v>43</v>
      </c>
      <c r="B14" s="29">
        <v>29510957</v>
      </c>
    </row>
    <row r="15" spans="1:2" ht="17.25" hidden="1" customHeight="1" x14ac:dyDescent="0.3">
      <c r="A15" s="9" t="s">
        <v>36</v>
      </c>
      <c r="B15" s="29"/>
    </row>
    <row r="16" spans="1:2" ht="17.25" hidden="1" customHeight="1" x14ac:dyDescent="0.3">
      <c r="A16" s="9" t="s">
        <v>35</v>
      </c>
      <c r="B16" s="29"/>
    </row>
    <row r="17" spans="1:11" x14ac:dyDescent="0.3">
      <c r="A17" s="9" t="s">
        <v>44</v>
      </c>
      <c r="B17" s="29">
        <v>1887522</v>
      </c>
    </row>
    <row r="18" spans="1:11" customFormat="1" hidden="1" x14ac:dyDescent="0.3">
      <c r="A18" s="9" t="s">
        <v>49</v>
      </c>
      <c r="B18" s="29">
        <v>0</v>
      </c>
      <c r="C18" s="1"/>
      <c r="D18" s="1"/>
      <c r="E18" s="1"/>
      <c r="F18" s="1"/>
      <c r="G18" s="1"/>
      <c r="H18" s="1"/>
      <c r="I18" s="1"/>
      <c r="J18" s="1"/>
      <c r="K18" s="1"/>
    </row>
    <row r="19" spans="1:11" customFormat="1" x14ac:dyDescent="0.3">
      <c r="A19" s="9" t="s">
        <v>45</v>
      </c>
      <c r="B19" s="29">
        <v>8215164</v>
      </c>
      <c r="C19" s="1"/>
      <c r="D19" s="1"/>
      <c r="E19" s="1"/>
      <c r="F19" s="1"/>
      <c r="G19" s="1"/>
      <c r="H19" s="1"/>
      <c r="I19" s="1"/>
      <c r="J19" s="1"/>
      <c r="K19" s="1"/>
    </row>
    <row r="20" spans="1:11" ht="17.25" customHeight="1" x14ac:dyDescent="0.3">
      <c r="A20" s="9" t="s">
        <v>52</v>
      </c>
      <c r="B20" s="29">
        <v>4300529</v>
      </c>
    </row>
    <row r="21" spans="1:11" s="2" customFormat="1" x14ac:dyDescent="0.3">
      <c r="A21" s="4" t="s">
        <v>34</v>
      </c>
      <c r="B21" s="13">
        <f>SUM(B14:B20)</f>
        <v>43914172</v>
      </c>
      <c r="D21" s="25"/>
      <c r="G21" s="1"/>
    </row>
    <row r="22" spans="1:11" x14ac:dyDescent="0.3">
      <c r="A22" s="4"/>
      <c r="B22" s="7"/>
      <c r="G22" s="2"/>
    </row>
    <row r="23" spans="1:11" ht="19.5" customHeight="1" x14ac:dyDescent="0.3">
      <c r="A23" s="4" t="s">
        <v>33</v>
      </c>
      <c r="B23" s="7"/>
    </row>
    <row r="24" spans="1:11" ht="13.5" hidden="1" customHeight="1" x14ac:dyDescent="0.3">
      <c r="A24" s="9" t="s">
        <v>32</v>
      </c>
      <c r="B24" s="8"/>
    </row>
    <row r="25" spans="1:11" ht="12.75" hidden="1" customHeight="1" x14ac:dyDescent="0.3">
      <c r="A25" s="9" t="s">
        <v>31</v>
      </c>
      <c r="B25" s="8"/>
    </row>
    <row r="26" spans="1:11" ht="14.25" hidden="1" customHeight="1" x14ac:dyDescent="0.3">
      <c r="A26" s="9" t="s">
        <v>30</v>
      </c>
      <c r="B26" s="8"/>
    </row>
    <row r="27" spans="1:11" ht="15" hidden="1" customHeight="1" x14ac:dyDescent="0.3">
      <c r="A27" s="9" t="s">
        <v>29</v>
      </c>
      <c r="B27" s="8"/>
    </row>
    <row r="28" spans="1:11" x14ac:dyDescent="0.3">
      <c r="A28" s="9" t="s">
        <v>46</v>
      </c>
      <c r="B28" s="30">
        <v>28587960</v>
      </c>
    </row>
    <row r="29" spans="1:11" x14ac:dyDescent="0.3">
      <c r="A29" s="9" t="s">
        <v>28</v>
      </c>
      <c r="B29" s="14">
        <v>16940</v>
      </c>
    </row>
    <row r="30" spans="1:11" x14ac:dyDescent="0.3">
      <c r="A30" s="4" t="s">
        <v>27</v>
      </c>
      <c r="B30" s="13">
        <f>B28+B29</f>
        <v>28604900</v>
      </c>
    </row>
    <row r="31" spans="1:11" x14ac:dyDescent="0.3">
      <c r="A31" s="4"/>
      <c r="B31" s="7"/>
    </row>
    <row r="32" spans="1:11" ht="18" thickBot="1" x14ac:dyDescent="0.35">
      <c r="A32" s="4" t="s">
        <v>26</v>
      </c>
      <c r="B32" s="17">
        <f>B30+B21</f>
        <v>72519072</v>
      </c>
      <c r="D32" s="32"/>
      <c r="E32" s="10"/>
    </row>
    <row r="33" spans="1:5" ht="18" thickTop="1" x14ac:dyDescent="0.3">
      <c r="A33" s="4"/>
      <c r="B33" s="16"/>
    </row>
    <row r="34" spans="1:5" x14ac:dyDescent="0.3">
      <c r="A34" s="4" t="s">
        <v>25</v>
      </c>
      <c r="B34" s="7"/>
    </row>
    <row r="35" spans="1:5" ht="17.25" hidden="1" customHeight="1" x14ac:dyDescent="0.3">
      <c r="A35" s="9" t="s">
        <v>24</v>
      </c>
      <c r="B35" s="8"/>
    </row>
    <row r="36" spans="1:5" x14ac:dyDescent="0.3">
      <c r="A36" s="9" t="s">
        <v>47</v>
      </c>
      <c r="B36" s="30">
        <v>5390617.8099999996</v>
      </c>
      <c r="D36" s="32"/>
      <c r="E36" s="10"/>
    </row>
    <row r="37" spans="1:5" ht="17.25" hidden="1" customHeight="1" x14ac:dyDescent="0.3">
      <c r="A37" s="9" t="s">
        <v>23</v>
      </c>
      <c r="B37" s="15"/>
    </row>
    <row r="38" spans="1:5" ht="17.25" hidden="1" customHeight="1" x14ac:dyDescent="0.3">
      <c r="A38" s="9" t="s">
        <v>22</v>
      </c>
      <c r="B38" s="15"/>
    </row>
    <row r="39" spans="1:5" ht="17.25" hidden="1" customHeight="1" x14ac:dyDescent="0.3">
      <c r="A39" s="9" t="s">
        <v>21</v>
      </c>
      <c r="B39" s="15"/>
    </row>
    <row r="40" spans="1:5" ht="17.25" hidden="1" customHeight="1" x14ac:dyDescent="0.3">
      <c r="A40" s="9" t="s">
        <v>20</v>
      </c>
      <c r="B40" s="15"/>
    </row>
    <row r="41" spans="1:5" ht="17.25" hidden="1" customHeight="1" x14ac:dyDescent="0.3">
      <c r="A41" s="9" t="s">
        <v>19</v>
      </c>
      <c r="B41" s="15"/>
    </row>
    <row r="42" spans="1:5" ht="17.25" hidden="1" customHeight="1" x14ac:dyDescent="0.3">
      <c r="A42" s="9" t="s">
        <v>18</v>
      </c>
      <c r="B42" s="15"/>
    </row>
    <row r="43" spans="1:5" ht="17.25" hidden="1" customHeight="1" x14ac:dyDescent="0.3">
      <c r="A43" s="9" t="s">
        <v>17</v>
      </c>
      <c r="B43" s="14">
        <v>0</v>
      </c>
    </row>
    <row r="44" spans="1:5" x14ac:dyDescent="0.3">
      <c r="A44" s="9" t="s">
        <v>48</v>
      </c>
      <c r="B44" s="14">
        <v>15621220</v>
      </c>
    </row>
    <row r="45" spans="1:5" x14ac:dyDescent="0.3">
      <c r="A45" s="4" t="s">
        <v>16</v>
      </c>
      <c r="B45" s="13">
        <f>SUM(B36:B44)</f>
        <v>21011837.809999999</v>
      </c>
    </row>
    <row r="46" spans="1:5" x14ac:dyDescent="0.3">
      <c r="A46" s="4"/>
      <c r="B46" s="7"/>
    </row>
    <row r="47" spans="1:5" ht="17.25" hidden="1" customHeight="1" x14ac:dyDescent="0.3">
      <c r="A47" s="4" t="s">
        <v>15</v>
      </c>
      <c r="B47" s="7"/>
    </row>
    <row r="48" spans="1:5" ht="17.25" hidden="1" customHeight="1" x14ac:dyDescent="0.3">
      <c r="A48" s="9" t="s">
        <v>14</v>
      </c>
      <c r="B48" s="8"/>
    </row>
    <row r="49" spans="1:7" ht="17.25" hidden="1" customHeight="1" x14ac:dyDescent="0.3">
      <c r="A49" s="9" t="s">
        <v>13</v>
      </c>
      <c r="B49" s="8"/>
    </row>
    <row r="50" spans="1:7" ht="17.25" hidden="1" customHeight="1" x14ac:dyDescent="0.3">
      <c r="A50" s="9" t="s">
        <v>12</v>
      </c>
      <c r="B50" s="8"/>
    </row>
    <row r="51" spans="1:7" ht="17.25" hidden="1" customHeight="1" x14ac:dyDescent="0.3">
      <c r="A51" s="9" t="s">
        <v>11</v>
      </c>
      <c r="B51" s="8"/>
    </row>
    <row r="52" spans="1:7" ht="17.25" hidden="1" customHeight="1" x14ac:dyDescent="0.3">
      <c r="A52" s="9" t="s">
        <v>10</v>
      </c>
      <c r="B52" s="8"/>
    </row>
    <row r="53" spans="1:7" ht="17.25" hidden="1" customHeight="1" x14ac:dyDescent="0.3">
      <c r="A53" s="9" t="s">
        <v>9</v>
      </c>
      <c r="B53" s="8"/>
    </row>
    <row r="54" spans="1:7" ht="17.25" hidden="1" customHeight="1" x14ac:dyDescent="0.3">
      <c r="A54" s="4" t="s">
        <v>8</v>
      </c>
      <c r="B54" s="7"/>
    </row>
    <row r="55" spans="1:7" ht="10.5" hidden="1" customHeight="1" x14ac:dyDescent="0.3">
      <c r="A55" s="4"/>
      <c r="B55" s="7"/>
    </row>
    <row r="56" spans="1:7" s="2" customFormat="1" x14ac:dyDescent="0.3">
      <c r="A56" s="4" t="s">
        <v>7</v>
      </c>
      <c r="B56" s="12">
        <f>SUM(B45)</f>
        <v>21011837.809999999</v>
      </c>
      <c r="G56" s="1"/>
    </row>
    <row r="57" spans="1:7" ht="15" customHeight="1" x14ac:dyDescent="0.3">
      <c r="A57" s="4"/>
      <c r="B57" s="7"/>
      <c r="G57" s="2"/>
    </row>
    <row r="58" spans="1:7" x14ac:dyDescent="0.3">
      <c r="A58" s="4" t="s">
        <v>6</v>
      </c>
      <c r="B58" s="7"/>
    </row>
    <row r="59" spans="1:7" x14ac:dyDescent="0.3">
      <c r="A59" s="9" t="s">
        <v>5</v>
      </c>
      <c r="B59" s="11">
        <v>15000000</v>
      </c>
      <c r="E59" s="6"/>
    </row>
    <row r="60" spans="1:7" ht="28.5" customHeight="1" x14ac:dyDescent="0.3">
      <c r="A60" s="9" t="s">
        <v>50</v>
      </c>
      <c r="B60" s="11">
        <v>4757170</v>
      </c>
      <c r="E60" s="6"/>
    </row>
    <row r="61" spans="1:7" x14ac:dyDescent="0.3">
      <c r="A61" s="9" t="s">
        <v>51</v>
      </c>
      <c r="B61" s="26">
        <v>31750064</v>
      </c>
      <c r="D61" s="10"/>
      <c r="E61" s="6"/>
    </row>
    <row r="62" spans="1:7" ht="0.75" customHeight="1" x14ac:dyDescent="0.3">
      <c r="A62" s="9" t="s">
        <v>4</v>
      </c>
      <c r="B62" s="8"/>
      <c r="E62" s="6"/>
    </row>
    <row r="63" spans="1:7" ht="9.75" customHeight="1" x14ac:dyDescent="0.3">
      <c r="A63" s="9"/>
      <c r="B63" s="27"/>
      <c r="E63" s="6"/>
    </row>
    <row r="64" spans="1:7" x14ac:dyDescent="0.3">
      <c r="A64" s="4" t="s">
        <v>42</v>
      </c>
      <c r="B64" s="7">
        <f>SUM(B59:B62)</f>
        <v>51507234</v>
      </c>
      <c r="E64" s="6"/>
    </row>
    <row r="65" spans="1:7" s="2" customFormat="1" ht="18" thickBot="1" x14ac:dyDescent="0.35">
      <c r="A65" s="4" t="s">
        <v>3</v>
      </c>
      <c r="B65" s="5">
        <f>B64+B56</f>
        <v>72519071.810000002</v>
      </c>
      <c r="D65" s="25"/>
      <c r="E65" s="33"/>
      <c r="F65" s="33"/>
      <c r="G65" s="1"/>
    </row>
    <row r="66" spans="1:7" s="2" customFormat="1" ht="18" thickTop="1" x14ac:dyDescent="0.3">
      <c r="A66" s="4"/>
      <c r="B66" s="3"/>
      <c r="C66" s="25"/>
    </row>
    <row r="67" spans="1:7" s="2" customFormat="1" x14ac:dyDescent="0.3">
      <c r="A67" s="4"/>
      <c r="B67" s="3"/>
      <c r="C67" s="25"/>
    </row>
    <row r="68" spans="1:7" s="2" customFormat="1" x14ac:dyDescent="0.3">
      <c r="A68" s="4"/>
      <c r="B68" s="3"/>
      <c r="C68" s="25"/>
    </row>
    <row r="69" spans="1:7" x14ac:dyDescent="0.3">
      <c r="A69" s="21"/>
      <c r="B69" s="22"/>
    </row>
    <row r="70" spans="1:7" x14ac:dyDescent="0.3">
      <c r="A70" s="2" t="s">
        <v>2</v>
      </c>
      <c r="B70" s="23" t="s">
        <v>53</v>
      </c>
    </row>
    <row r="71" spans="1:7" x14ac:dyDescent="0.3">
      <c r="A71" s="2" t="s">
        <v>1</v>
      </c>
      <c r="B71" s="23" t="s">
        <v>0</v>
      </c>
    </row>
    <row r="72" spans="1:7" x14ac:dyDescent="0.3">
      <c r="A72" s="2"/>
      <c r="B72" s="24"/>
    </row>
    <row r="73" spans="1:7" ht="16.5" customHeight="1" x14ac:dyDescent="0.3"/>
    <row r="74" spans="1:7" x14ac:dyDescent="0.3">
      <c r="A74" s="35"/>
      <c r="B74" s="35"/>
    </row>
    <row r="75" spans="1:7" x14ac:dyDescent="0.3">
      <c r="A75" s="35"/>
      <c r="B75" s="35"/>
    </row>
    <row r="76" spans="1:7" x14ac:dyDescent="0.3">
      <c r="A76" s="35"/>
      <c r="B76" s="35"/>
    </row>
  </sheetData>
  <mergeCells count="8">
    <mergeCell ref="A74:B74"/>
    <mergeCell ref="A75:B75"/>
    <mergeCell ref="A76:B76"/>
    <mergeCell ref="A1:B1"/>
    <mergeCell ref="A5:B5"/>
    <mergeCell ref="A6:B6"/>
    <mergeCell ref="A7:B7"/>
    <mergeCell ref="A8:B8"/>
  </mergeCells>
  <printOptions horizontalCentered="1"/>
  <pageMargins left="0.39370078740157483" right="0.27559055118110237" top="0.62" bottom="0.74803149606299213" header="0.31496062992125984" footer="0.31496062992125984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Enero 2024</vt:lpstr>
      <vt:lpstr>'Balance Enero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Kennedy Antonio Vargas Hernandez</dc:creator>
  <cp:lastModifiedBy>Rosa Morillo</cp:lastModifiedBy>
  <cp:lastPrinted>2024-02-21T13:30:44Z</cp:lastPrinted>
  <dcterms:created xsi:type="dcterms:W3CDTF">2015-06-05T18:19:34Z</dcterms:created>
  <dcterms:modified xsi:type="dcterms:W3CDTF">2024-02-21T13:31:59Z</dcterms:modified>
</cp:coreProperties>
</file>