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Marzo/"/>
    </mc:Choice>
  </mc:AlternateContent>
  <xr:revisionPtr revIDLastSave="0" documentId="8_{02F163CF-612F-4613-A323-745A7448DD5A}" xr6:coauthVersionLast="47" xr6:coauthVersionMax="47" xr10:uidLastSave="{00000000-0000-0000-0000-000000000000}"/>
  <bookViews>
    <workbookView xWindow="-120" yWindow="-120" windowWidth="20730" windowHeight="11160" xr2:uid="{636F2ED6-0643-4D06-80CD-AE1E96B047E9}"/>
  </bookViews>
  <sheets>
    <sheet name="Balance Marzo 2024 " sheetId="2" r:id="rId1"/>
    <sheet name="Hoja1" sheetId="1" r:id="rId2"/>
  </sheets>
  <definedNames>
    <definedName name="_xlnm.Print_Area" localSheetId="0">'Balance Marzo 2024 '!$A$1:$B$72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22" i="2" s="1"/>
  <c r="B20" i="2"/>
  <c r="B31" i="2"/>
  <c r="B37" i="2"/>
  <c r="B45" i="2"/>
  <c r="B65" i="2"/>
  <c r="B46" i="2" l="1"/>
  <c r="B57" i="2" s="1"/>
  <c r="B66" i="2" s="1"/>
  <c r="B33" i="2"/>
</calcChain>
</file>

<file path=xl/sharedStrings.xml><?xml version="1.0" encoding="utf-8"?>
<sst xmlns="http://schemas.openxmlformats.org/spreadsheetml/2006/main" count="54" uniqueCount="54">
  <si>
    <t xml:space="preserve">                                                 Encargado Financiero</t>
  </si>
  <si>
    <t xml:space="preserve">                                                         Lic. Nelson Johnson</t>
  </si>
  <si>
    <t xml:space="preserve">Total activos netos/patrimonio mas total pasivos </t>
  </si>
  <si>
    <t xml:space="preserve">Total activos netos/patrimonio </t>
  </si>
  <si>
    <t>Intereses minoritarios</t>
  </si>
  <si>
    <t>Resultado acumulado años anteriores</t>
  </si>
  <si>
    <t>Resultados positivos(ahorro)/neg.(desahorro)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</si>
  <si>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</si>
  <si>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</si>
  <si>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</si>
  <si>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</si>
  <si>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</si>
  <si>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</si>
  <si>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</si>
  <si>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</si>
  <si>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</si>
  <si>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</si>
  <si>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</si>
  <si>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</si>
  <si>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Otras cuentas por pagar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</si>
  <si>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</si>
  <si>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</si>
  <si>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</si>
  <si>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</si>
  <si>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</si>
  <si>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</si>
  <si>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</si>
  <si>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 xml:space="preserve">Cuentas por pagar a corto plazo 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</si>
  <si>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</si>
  <si>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</si>
  <si>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</si>
  <si>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</si>
  <si>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</si>
  <si>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Propiedad, planta y equipo neto 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</si>
  <si>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</si>
  <si>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</si>
  <si>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</si>
  <si>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</si>
  <si>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</si>
  <si>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</si>
  <si>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 xml:space="preserve">Pagos anticipados </t>
  </si>
  <si>
    <t xml:space="preserve"> Inventarios</t>
  </si>
  <si>
    <t>Otras Cuentas por Cobrar</t>
  </si>
  <si>
    <t>Cuenta por cobrar a corto plazo</t>
  </si>
  <si>
    <t>Porción corriente de documentos por cobrar (Nota 9)</t>
  </si>
  <si>
    <t>Inversiones a corto plazo (Nota 8)</t>
  </si>
  <si>
    <t xml:space="preserve">Efectivo y equivalente de efectivo </t>
  </si>
  <si>
    <t>Activos corrientes</t>
  </si>
  <si>
    <t>Activos</t>
  </si>
  <si>
    <t>31/03/2024</t>
  </si>
  <si>
    <t>(Valores en RD$)</t>
  </si>
  <si>
    <t xml:space="preserve">Al 31 de Marzo del 2024 </t>
  </si>
  <si>
    <t>Estado de Situación Financiera</t>
  </si>
  <si>
    <t xml:space="preserve">Nombre de la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</si>
</sst>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_-* #,##0.00_-;\-* #,##0.00_-;_-* &quot;-&quot;??_-;_-@_-"/>
    <numFmt numFmtId="167" formatCode="&quot;$&quot;#,##0.00"/>
    <numFmt numFmtId="168" formatCode="#,##0.00;[Red]#,##0.00"/>
    <numFmt numFmtId="169" formatCode="#,##0;[Red]#,##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sz val="13"/>
      <color theme="1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165" fontId="2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/>
    <xf numFmtId="165" fontId="3" fillId="2" borderId="0" xfId="0" applyNumberFormat="1" applyFont="1" applyFill="1"/>
    <xf numFmtId="167" fontId="4" fillId="2" borderId="0" xfId="2" applyNumberFormat="1" applyFont="1" applyFill="1" applyBorder="1"/>
    <xf numFmtId="0" fontId="5" fillId="2" borderId="0" xfId="0" applyFont="1" applyFill="1" applyAlignment="1">
      <alignment vertical="center" wrapText="1"/>
    </xf>
    <xf numFmtId="43" fontId="3" fillId="2" borderId="0" xfId="0" applyNumberFormat="1" applyFont="1" applyFill="1"/>
    <xf numFmtId="165" fontId="4" fillId="0" borderId="1" xfId="2" applyNumberFormat="1" applyFont="1" applyFill="1" applyBorder="1"/>
    <xf numFmtId="168" fontId="2" fillId="2" borderId="0" xfId="0" applyNumberFormat="1" applyFont="1" applyFill="1"/>
    <xf numFmtId="165" fontId="5" fillId="2" borderId="0" xfId="0" applyNumberFormat="1" applyFont="1" applyFill="1" applyAlignment="1">
      <alignment vertical="center" wrapText="1"/>
    </xf>
    <xf numFmtId="165" fontId="6" fillId="2" borderId="2" xfId="0" applyNumberFormat="1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165" fontId="6" fillId="2" borderId="0" xfId="0" applyNumberFormat="1" applyFont="1" applyFill="1" applyAlignment="1">
      <alignment horizontal="left" vertical="center" wrapText="1" indent="1"/>
    </xf>
    <xf numFmtId="165" fontId="6" fillId="2" borderId="0" xfId="2" applyNumberFormat="1" applyFont="1" applyFill="1" applyBorder="1" applyAlignment="1">
      <alignment horizontal="center" vertical="center" wrapText="1"/>
    </xf>
    <xf numFmtId="167" fontId="2" fillId="2" borderId="0" xfId="0" applyNumberFormat="1" applyFont="1" applyFill="1"/>
    <xf numFmtId="165" fontId="6" fillId="2" borderId="0" xfId="2" applyNumberFormat="1" applyFont="1" applyFill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 wrapText="1"/>
    </xf>
    <xf numFmtId="165" fontId="6" fillId="0" borderId="0" xfId="2" applyNumberFormat="1" applyFont="1" applyFill="1" applyAlignment="1">
      <alignment horizontal="center" vertical="center" wrapText="1"/>
    </xf>
    <xf numFmtId="165" fontId="6" fillId="0" borderId="0" xfId="0" applyNumberFormat="1" applyFont="1" applyAlignment="1">
      <alignment horizontal="left" vertical="center" wrapText="1" indent="1"/>
    </xf>
    <xf numFmtId="43" fontId="2" fillId="2" borderId="0" xfId="1" applyFont="1" applyFill="1"/>
    <xf numFmtId="165" fontId="6" fillId="2" borderId="0" xfId="0" applyNumberFormat="1" applyFont="1" applyFill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Alignment="1">
      <alignment vertical="center" wrapText="1"/>
    </xf>
    <xf numFmtId="169" fontId="6" fillId="2" borderId="0" xfId="0" applyNumberFormat="1" applyFont="1" applyFill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0397DD45-3D17-4606-A6E9-B54F90C3B3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0</xdr:rowOff>
    </xdr:from>
    <xdr:to>
      <xdr:col>0</xdr:col>
      <xdr:colOff>3143250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FC8F4A-8859-42AE-8B6C-3DA0635A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FF7A-B9A0-4E54-A3EE-CB36ED3447F3}">
  <sheetPr>
    <tabColor rgb="FF92D050"/>
  </sheetPr>
  <dimension ref="A1:K73"/>
  <sheetViews>
    <sheetView tabSelected="1" topLeftCell="A2" zoomScaleNormal="100" workbookViewId="0">
      <selection activeCell="B74" sqref="B74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39" t="s">
        <v>53</v>
      </c>
      <c r="B1" s="39"/>
    </row>
    <row r="2" spans="1:2" x14ac:dyDescent="0.3">
      <c r="A2" s="37"/>
      <c r="B2" s="37"/>
    </row>
    <row r="3" spans="1:2" x14ac:dyDescent="0.3">
      <c r="A3" s="37"/>
      <c r="B3" s="37"/>
    </row>
    <row r="4" spans="1:2" x14ac:dyDescent="0.3">
      <c r="A4" s="37"/>
      <c r="B4" s="37"/>
    </row>
    <row r="5" spans="1:2" x14ac:dyDescent="0.3">
      <c r="A5" s="37"/>
      <c r="B5" s="37"/>
    </row>
    <row r="6" spans="1:2" x14ac:dyDescent="0.3">
      <c r="A6" s="37"/>
      <c r="B6" s="37"/>
    </row>
    <row r="7" spans="1:2" x14ac:dyDescent="0.3">
      <c r="A7" s="40" t="s">
        <v>52</v>
      </c>
      <c r="B7" s="40"/>
    </row>
    <row r="8" spans="1:2" x14ac:dyDescent="0.3">
      <c r="A8" s="40" t="s">
        <v>51</v>
      </c>
      <c r="B8" s="40"/>
    </row>
    <row r="9" spans="1:2" x14ac:dyDescent="0.3">
      <c r="A9" s="40" t="s">
        <v>50</v>
      </c>
      <c r="B9" s="40"/>
    </row>
    <row r="10" spans="1:2" x14ac:dyDescent="0.3">
      <c r="A10" s="36"/>
      <c r="B10" s="36"/>
    </row>
    <row r="11" spans="1:2" ht="18.75" customHeight="1" x14ac:dyDescent="0.3">
      <c r="A11" s="35"/>
      <c r="B11" s="34"/>
    </row>
    <row r="12" spans="1:2" x14ac:dyDescent="0.3">
      <c r="A12" s="33"/>
      <c r="B12" s="32" t="s">
        <v>49</v>
      </c>
    </row>
    <row r="13" spans="1:2" x14ac:dyDescent="0.3">
      <c r="A13" s="11" t="s">
        <v>48</v>
      </c>
      <c r="B13" s="11"/>
    </row>
    <row r="14" spans="1:2" x14ac:dyDescent="0.3">
      <c r="A14" s="11" t="s">
        <v>47</v>
      </c>
      <c r="B14" s="11"/>
    </row>
    <row r="15" spans="1:2" x14ac:dyDescent="0.3">
      <c r="A15" s="17" t="s">
        <v>46</v>
      </c>
      <c r="B15" s="31">
        <v>33300880</v>
      </c>
    </row>
    <row r="16" spans="1:2" ht="17.25" hidden="1" customHeight="1" x14ac:dyDescent="0.3">
      <c r="A16" s="17" t="s">
        <v>45</v>
      </c>
      <c r="B16" s="30"/>
    </row>
    <row r="17" spans="1:11" ht="17.25" hidden="1" customHeight="1" x14ac:dyDescent="0.3">
      <c r="A17" s="17" t="s">
        <v>44</v>
      </c>
      <c r="B17" s="30"/>
    </row>
    <row r="18" spans="1:11" x14ac:dyDescent="0.3">
      <c r="A18" s="17" t="s">
        <v>43</v>
      </c>
      <c r="B18" s="31">
        <f>1324226+15+1628267</f>
        <v>2952508</v>
      </c>
    </row>
    <row r="19" spans="1:11" customFormat="1" hidden="1" x14ac:dyDescent="0.3">
      <c r="A19" s="17" t="s">
        <v>42</v>
      </c>
      <c r="B19" s="30"/>
      <c r="C19" s="1"/>
      <c r="D19" s="1"/>
      <c r="E19" s="1"/>
      <c r="F19" s="1"/>
      <c r="G19" s="1"/>
      <c r="H19" s="1"/>
      <c r="I19" s="1"/>
      <c r="J19" s="1"/>
      <c r="K19" s="1"/>
    </row>
    <row r="20" spans="1:11" customFormat="1" x14ac:dyDescent="0.3">
      <c r="A20" s="17" t="s">
        <v>41</v>
      </c>
      <c r="B20" s="31">
        <f>416456+785970+3182277+803030+287093+1249794+286968+1451330</f>
        <v>8462918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7.25" customHeight="1" x14ac:dyDescent="0.3">
      <c r="A21" s="17" t="s">
        <v>40</v>
      </c>
      <c r="B21" s="30">
        <v>5658368</v>
      </c>
    </row>
    <row r="22" spans="1:11" s="3" customFormat="1" x14ac:dyDescent="0.3">
      <c r="A22" s="11" t="s">
        <v>39</v>
      </c>
      <c r="B22" s="23">
        <f>SUM(B15:B21)</f>
        <v>50374674</v>
      </c>
      <c r="D22" s="9"/>
      <c r="G22" s="1"/>
    </row>
    <row r="23" spans="1:11" x14ac:dyDescent="0.3">
      <c r="A23" s="11"/>
      <c r="B23" s="15"/>
      <c r="G23" s="3"/>
    </row>
    <row r="24" spans="1:11" ht="19.5" customHeight="1" x14ac:dyDescent="0.3">
      <c r="A24" s="11" t="s">
        <v>38</v>
      </c>
      <c r="B24" s="15"/>
    </row>
    <row r="25" spans="1:11" ht="13.5" hidden="1" customHeight="1" x14ac:dyDescent="0.3">
      <c r="A25" s="17" t="s">
        <v>37</v>
      </c>
      <c r="B25" s="18"/>
    </row>
    <row r="26" spans="1:11" ht="12.75" hidden="1" customHeight="1" x14ac:dyDescent="0.3">
      <c r="A26" s="17" t="s">
        <v>36</v>
      </c>
      <c r="B26" s="18"/>
    </row>
    <row r="27" spans="1:11" ht="14.25" hidden="1" customHeight="1" x14ac:dyDescent="0.3">
      <c r="A27" s="17" t="s">
        <v>35</v>
      </c>
      <c r="B27" s="18"/>
    </row>
    <row r="28" spans="1:11" ht="15" hidden="1" customHeight="1" x14ac:dyDescent="0.3">
      <c r="A28" s="17" t="s">
        <v>34</v>
      </c>
      <c r="B28" s="18"/>
    </row>
    <row r="29" spans="1:11" x14ac:dyDescent="0.3">
      <c r="A29" s="17" t="s">
        <v>33</v>
      </c>
      <c r="B29" s="27">
        <v>29768343</v>
      </c>
    </row>
    <row r="30" spans="1:11" x14ac:dyDescent="0.3">
      <c r="A30" s="17" t="s">
        <v>32</v>
      </c>
      <c r="B30" s="24">
        <v>912358</v>
      </c>
    </row>
    <row r="31" spans="1:11" x14ac:dyDescent="0.3">
      <c r="A31" s="11" t="s">
        <v>31</v>
      </c>
      <c r="B31" s="23">
        <f>B29+B30</f>
        <v>30680701</v>
      </c>
    </row>
    <row r="32" spans="1:11" x14ac:dyDescent="0.3">
      <c r="A32" s="11"/>
      <c r="B32" s="15"/>
    </row>
    <row r="33" spans="1:5" ht="18" thickBot="1" x14ac:dyDescent="0.35">
      <c r="A33" s="11" t="s">
        <v>30</v>
      </c>
      <c r="B33" s="29">
        <f>B31+B22</f>
        <v>81055375</v>
      </c>
      <c r="D33" s="26"/>
      <c r="E33" s="6"/>
    </row>
    <row r="34" spans="1:5" ht="18" thickTop="1" x14ac:dyDescent="0.3">
      <c r="A34" s="11"/>
      <c r="B34" s="28"/>
    </row>
    <row r="35" spans="1:5" x14ac:dyDescent="0.3">
      <c r="A35" s="11" t="s">
        <v>29</v>
      </c>
      <c r="B35" s="15"/>
    </row>
    <row r="36" spans="1:5" ht="17.25" hidden="1" customHeight="1" x14ac:dyDescent="0.3">
      <c r="A36" s="17" t="s">
        <v>28</v>
      </c>
      <c r="B36" s="18"/>
    </row>
    <row r="37" spans="1:5" x14ac:dyDescent="0.3">
      <c r="A37" s="17" t="s">
        <v>27</v>
      </c>
      <c r="B37" s="27">
        <f>9893562+780346+1477762+112225+11361078-885789</f>
        <v>22739184</v>
      </c>
      <c r="D37" s="26"/>
      <c r="E37" s="6"/>
    </row>
    <row r="38" spans="1:5" ht="17.25" hidden="1" customHeight="1" x14ac:dyDescent="0.3">
      <c r="A38" s="17" t="s">
        <v>26</v>
      </c>
      <c r="B38" s="25"/>
    </row>
    <row r="39" spans="1:5" ht="17.25" hidden="1" customHeight="1" x14ac:dyDescent="0.3">
      <c r="A39" s="17" t="s">
        <v>25</v>
      </c>
      <c r="B39" s="25"/>
    </row>
    <row r="40" spans="1:5" ht="17.25" hidden="1" customHeight="1" x14ac:dyDescent="0.3">
      <c r="A40" s="17" t="s">
        <v>24</v>
      </c>
      <c r="B40" s="25"/>
    </row>
    <row r="41" spans="1:5" ht="17.25" hidden="1" customHeight="1" x14ac:dyDescent="0.3">
      <c r="A41" s="17" t="s">
        <v>23</v>
      </c>
      <c r="B41" s="25"/>
    </row>
    <row r="42" spans="1:5" ht="17.25" hidden="1" customHeight="1" x14ac:dyDescent="0.3">
      <c r="A42" s="17" t="s">
        <v>22</v>
      </c>
      <c r="B42" s="25"/>
    </row>
    <row r="43" spans="1:5" ht="17.25" hidden="1" customHeight="1" x14ac:dyDescent="0.3">
      <c r="A43" s="17" t="s">
        <v>21</v>
      </c>
      <c r="B43" s="25"/>
    </row>
    <row r="44" spans="1:5" ht="17.25" hidden="1" customHeight="1" x14ac:dyDescent="0.3">
      <c r="A44" s="17" t="s">
        <v>20</v>
      </c>
      <c r="B44" s="24"/>
    </row>
    <row r="45" spans="1:5" x14ac:dyDescent="0.3">
      <c r="A45" s="17" t="s">
        <v>19</v>
      </c>
      <c r="B45" s="24">
        <f>365734+156207</f>
        <v>521941</v>
      </c>
    </row>
    <row r="46" spans="1:5" x14ac:dyDescent="0.3">
      <c r="A46" s="11" t="s">
        <v>18</v>
      </c>
      <c r="B46" s="23">
        <f>SUM(B37:B45)</f>
        <v>23261125</v>
      </c>
    </row>
    <row r="47" spans="1:5" x14ac:dyDescent="0.3">
      <c r="A47" s="11"/>
      <c r="B47" s="15"/>
    </row>
    <row r="48" spans="1:5" ht="17.25" hidden="1" customHeight="1" x14ac:dyDescent="0.3">
      <c r="A48" s="11" t="s">
        <v>17</v>
      </c>
      <c r="B48" s="15"/>
    </row>
    <row r="49" spans="1:7" ht="17.25" hidden="1" customHeight="1" x14ac:dyDescent="0.3">
      <c r="A49" s="17" t="s">
        <v>16</v>
      </c>
      <c r="B49" s="18"/>
    </row>
    <row r="50" spans="1:7" ht="17.25" hidden="1" customHeight="1" x14ac:dyDescent="0.3">
      <c r="A50" s="17" t="s">
        <v>15</v>
      </c>
      <c r="B50" s="18"/>
    </row>
    <row r="51" spans="1:7" ht="17.25" hidden="1" customHeight="1" x14ac:dyDescent="0.3">
      <c r="A51" s="17" t="s">
        <v>14</v>
      </c>
      <c r="B51" s="18"/>
    </row>
    <row r="52" spans="1:7" ht="17.25" hidden="1" customHeight="1" x14ac:dyDescent="0.3">
      <c r="A52" s="17" t="s">
        <v>13</v>
      </c>
      <c r="B52" s="18"/>
    </row>
    <row r="53" spans="1:7" ht="17.25" hidden="1" customHeight="1" x14ac:dyDescent="0.3">
      <c r="A53" s="17" t="s">
        <v>12</v>
      </c>
      <c r="B53" s="18"/>
    </row>
    <row r="54" spans="1:7" ht="17.25" hidden="1" customHeight="1" x14ac:dyDescent="0.3">
      <c r="A54" s="17" t="s">
        <v>11</v>
      </c>
      <c r="B54" s="18"/>
    </row>
    <row r="55" spans="1:7" ht="17.25" hidden="1" customHeight="1" x14ac:dyDescent="0.3">
      <c r="A55" s="11" t="s">
        <v>10</v>
      </c>
      <c r="B55" s="15"/>
    </row>
    <row r="56" spans="1:7" ht="10.5" hidden="1" customHeight="1" x14ac:dyDescent="0.3">
      <c r="A56" s="11"/>
      <c r="B56" s="15"/>
    </row>
    <row r="57" spans="1:7" s="3" customFormat="1" x14ac:dyDescent="0.3">
      <c r="A57" s="11" t="s">
        <v>9</v>
      </c>
      <c r="B57" s="22">
        <f>SUM(B46)</f>
        <v>23261125</v>
      </c>
      <c r="G57" s="1"/>
    </row>
    <row r="58" spans="1:7" ht="15" customHeight="1" x14ac:dyDescent="0.3">
      <c r="A58" s="11"/>
      <c r="B58" s="15"/>
      <c r="G58" s="3"/>
    </row>
    <row r="59" spans="1:7" x14ac:dyDescent="0.3">
      <c r="A59" s="11" t="s">
        <v>8</v>
      </c>
      <c r="B59" s="15"/>
    </row>
    <row r="60" spans="1:7" x14ac:dyDescent="0.3">
      <c r="A60" s="17" t="s">
        <v>7</v>
      </c>
      <c r="B60" s="21">
        <v>15000000</v>
      </c>
      <c r="E60" s="14"/>
    </row>
    <row r="61" spans="1:7" ht="28.5" customHeight="1" x14ac:dyDescent="0.3">
      <c r="A61" s="17" t="s">
        <v>6</v>
      </c>
      <c r="B61" s="21">
        <v>11044186</v>
      </c>
      <c r="C61" s="20"/>
      <c r="E61" s="14"/>
    </row>
    <row r="62" spans="1:7" x14ac:dyDescent="0.3">
      <c r="A62" s="17" t="s">
        <v>5</v>
      </c>
      <c r="B62" s="19">
        <v>31750064</v>
      </c>
      <c r="D62" s="6"/>
      <c r="E62" s="14"/>
    </row>
    <row r="63" spans="1:7" ht="0.75" customHeight="1" x14ac:dyDescent="0.3">
      <c r="A63" s="17" t="s">
        <v>4</v>
      </c>
      <c r="B63" s="18"/>
      <c r="E63" s="14"/>
    </row>
    <row r="64" spans="1:7" ht="9.75" customHeight="1" x14ac:dyDescent="0.3">
      <c r="A64" s="17"/>
      <c r="B64" s="16"/>
      <c r="E64" s="14"/>
    </row>
    <row r="65" spans="1:7" x14ac:dyDescent="0.3">
      <c r="A65" s="11" t="s">
        <v>3</v>
      </c>
      <c r="B65" s="15">
        <f>SUM(B60:B63)</f>
        <v>57794250</v>
      </c>
      <c r="E65" s="14"/>
    </row>
    <row r="66" spans="1:7" s="3" customFormat="1" ht="18" thickBot="1" x14ac:dyDescent="0.35">
      <c r="A66" s="11" t="s">
        <v>2</v>
      </c>
      <c r="B66" s="13">
        <f>B65+B57</f>
        <v>81055375</v>
      </c>
      <c r="D66" s="9"/>
      <c r="E66" s="12"/>
      <c r="F66" s="12"/>
      <c r="G66" s="1"/>
    </row>
    <row r="67" spans="1:7" s="3" customFormat="1" ht="18" thickTop="1" x14ac:dyDescent="0.3">
      <c r="A67" s="11"/>
      <c r="B67" s="10"/>
      <c r="C67" s="9"/>
    </row>
    <row r="68" spans="1:7" x14ac:dyDescent="0.3">
      <c r="A68" s="11"/>
      <c r="B68" s="7"/>
      <c r="D68" s="6"/>
    </row>
    <row r="69" spans="1:7" x14ac:dyDescent="0.3">
      <c r="A69" s="8"/>
      <c r="B69" s="4"/>
    </row>
    <row r="70" spans="1:7" x14ac:dyDescent="0.3">
      <c r="A70" s="8"/>
      <c r="B70" s="4"/>
    </row>
    <row r="71" spans="1:7" x14ac:dyDescent="0.3">
      <c r="A71" s="5" t="s">
        <v>1</v>
      </c>
      <c r="B71" s="4"/>
    </row>
    <row r="72" spans="1:7" x14ac:dyDescent="0.3">
      <c r="A72" s="4" t="s">
        <v>0</v>
      </c>
      <c r="B72" s="2"/>
    </row>
    <row r="73" spans="1:7" x14ac:dyDescent="0.3">
      <c r="A73" s="38"/>
    </row>
  </sheetData>
  <mergeCells count="4">
    <mergeCell ref="A1:B1"/>
    <mergeCell ref="A7:B7"/>
    <mergeCell ref="A8:B8"/>
    <mergeCell ref="A9:B9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118B-837C-4D71-9865-648B83EC97D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Marzo 2024 </vt:lpstr>
      <vt:lpstr>Hoja1</vt:lpstr>
      <vt:lpstr>'Balance Marzo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Lisbett Familia Vásquez</dc:creator>
  <cp:lastModifiedBy>Rosa Morillo</cp:lastModifiedBy>
  <cp:lastPrinted>2024-04-18T14:45:28Z</cp:lastPrinted>
  <dcterms:created xsi:type="dcterms:W3CDTF">2024-04-16T19:34:40Z</dcterms:created>
  <dcterms:modified xsi:type="dcterms:W3CDTF">2024-04-18T15:25:58Z</dcterms:modified>
</cp:coreProperties>
</file>